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13035" activeTab="0"/>
  </bookViews>
  <sheets>
    <sheet name="I. faza" sheetId="1" r:id="rId1"/>
    <sheet name="II. fazi" sheetId="2" r:id="rId2"/>
    <sheet name="dodatna pojasnila" sheetId="3" r:id="rId3"/>
    <sheet name="primer izpolnjenega obrazca" sheetId="4" r:id="rId4"/>
  </sheets>
  <definedNames/>
  <calcPr fullCalcOnLoad="1"/>
</workbook>
</file>

<file path=xl/sharedStrings.xml><?xml version="1.0" encoding="utf-8"?>
<sst xmlns="http://schemas.openxmlformats.org/spreadsheetml/2006/main" count="204" uniqueCount="82">
  <si>
    <t>od</t>
  </si>
  <si>
    <t>do</t>
  </si>
  <si>
    <t>Vrsta stroška</t>
  </si>
  <si>
    <t>Vrednost z DDV</t>
  </si>
  <si>
    <t>Vrednost brez DDV</t>
  </si>
  <si>
    <t>Upravičeni stroški</t>
  </si>
  <si>
    <t>priznana vrednost</t>
  </si>
  <si>
    <t>SKUPNA vrednost projekta</t>
  </si>
  <si>
    <t>ZNESEK DDV</t>
  </si>
  <si>
    <t>Splošni stroški</t>
  </si>
  <si>
    <t>Material in storitve:</t>
  </si>
  <si>
    <t>Zahtevan znesek sofinanciranja</t>
  </si>
  <si>
    <t>Vpisujte samo v rumena polja!</t>
  </si>
  <si>
    <t>Finančna konstrukcija projekta</t>
  </si>
  <si>
    <t>Obdobje izvajanja projekta</t>
  </si>
  <si>
    <t>Naziv projekta:</t>
  </si>
  <si>
    <t>Neupravičeni stroški:</t>
  </si>
  <si>
    <t>Stroški dela - vodenje in koordinacija projekta (do 10% skupnih upravičenih stroškov projekta)</t>
  </si>
  <si>
    <t>plače zaposlenih</t>
  </si>
  <si>
    <t>Stoški dela -izvajanje projektnih aktivnosti</t>
  </si>
  <si>
    <t>Prispevek v naravi (do vključno 15% skupnih upravičenih stroškov)</t>
  </si>
  <si>
    <t>Zahtevan znesek sofinanciranja ne sme biti višji od 50.000,00 EUR!</t>
  </si>
  <si>
    <t>Promocija projekta in obveščanje javnosti o projektu (do 20% skupnih upravičenih stroškov projekta)</t>
  </si>
  <si>
    <t>Splošni stroški (do 10% skupnih upravičenih stroškov projekta)</t>
  </si>
  <si>
    <t>Obdobje izvajanja faze/projekta</t>
  </si>
  <si>
    <t>Stroški dela - vodenje in koordinacija projekta</t>
  </si>
  <si>
    <t>Stroški dela - izvajanje projektnih aktivnosti</t>
  </si>
  <si>
    <t>Material in storitve</t>
  </si>
  <si>
    <t>Prispevek v naravi</t>
  </si>
  <si>
    <t>Promocija projekta in obveščanje javnosti</t>
  </si>
  <si>
    <t>Lastna finančna sredstva</t>
  </si>
  <si>
    <t xml:space="preserve">Posamezen projekt ima lahko največ dve fazi. </t>
  </si>
  <si>
    <t>Projekti do skupne vrednosti vključno do 20.000 evrov (brez DDV) imajo lahko največ eno fazo, projekti s skupno vrednostjo nad 20.000 evrov (brez DDV) pa največ dve fazi.</t>
  </si>
  <si>
    <t>Projekti se morajo izvesti na območju LAS (območje občin: Dol pri Ljubljani, Kamnik, Litija, Lukovica, Moravče in Šmartno pri Litiji) in biti namenjeni razvoju ekonomskih, človeških kulturnih in okoljskih potencialov območja LAS, razen aktivnosti informiranja in obveščanja javnosti, promocija LAS, ogledi dobrih praks, ki so del projekta in se lahko izvedejo izven območja LAS;</t>
  </si>
  <si>
    <t>Lokacija naložbe se ne sme nahajati v naseljih, katerih število presega 10.000 prebivalcev (mesto Kamnik).</t>
  </si>
  <si>
    <t>Upravičeni stroški:</t>
  </si>
  <si>
    <t>1. stroški koordinacije projekta in vodenja projekta ter stroški dela za izvajanje projektnih aktivnosti;</t>
  </si>
  <si>
    <t>2. stroški materiala, opreme in storitev, nastalih z izvedbo projekta;</t>
  </si>
  <si>
    <t>3. prispevek v naravi, skladno s 54. členom Uredbe 1974/600/ES;</t>
  </si>
  <si>
    <t>4. stroški promocije in obveščanja javnosti o projektu;</t>
  </si>
  <si>
    <t>5. ostali splošni stroški, ki so neposredno povezani z izvedbo projekta, kot so študije izvedljivosti in strategije, v primeru izvedbe naložb pa tudi honorarji arhitektom, inženirjem in svetovalcem ter stroški pridobivanja dokumentacije in dovoljenj.</t>
  </si>
  <si>
    <t>1. nakup patentiranih pravic, strokovnega znanja in izkušenj, licenc in nepatentiranega tehničnega znanja;</t>
  </si>
  <si>
    <t>2. stroške materiala, opreme in storitev, namenjenih za zasebno rabo,</t>
  </si>
  <si>
    <t>3. plačilo taks in drugih dajatev v upravnih postopkih,</t>
  </si>
  <si>
    <t>4. plačilo zavarovalnih premij,</t>
  </si>
  <si>
    <t>5. plačilo davkov, carin in dajatev pri uvozu,</t>
  </si>
  <si>
    <t>6. bančne stroške in stroške garancij,</t>
  </si>
  <si>
    <t>7. stroške opominov, zamudne obresti in trošarine,</t>
  </si>
  <si>
    <t>8. nakup rabljene opreme,</t>
  </si>
  <si>
    <t>9. stroške materiala in storitev vezanih na aktivnosti v ribištvu in ribogojstvu,</t>
  </si>
  <si>
    <t>10. štipendije in nagrade,</t>
  </si>
  <si>
    <t>11. prevozna sredstva, ki so namenjena zasebni rabi,</t>
  </si>
  <si>
    <t>12. članarine za članstvo v organizacijah, ki niso neposredno povezane s pristopom LEADER,</t>
  </si>
  <si>
    <t>13. nakup kmetijske in gozdarske mehanizacije in opreme,</t>
  </si>
  <si>
    <t>14. nakup IKT opreme za namen izvedbe delavnic, izobraževanj, seminarjev in enodnevnih dogodkov,</t>
  </si>
  <si>
    <t>15. naročnine na časopise in drugo periodiko, ki ni neposredno povezana s pristopom LEADER,</t>
  </si>
  <si>
    <t>16. izobraževanja in usposabljanja, ki niso neposredno povezana z izvajanjem pristopa LEADER,</t>
  </si>
  <si>
    <t>17. ogledi dobrih praks, ki niso neposredno povezani s pristopom LEADER,</t>
  </si>
  <si>
    <t>18. študije, strategije, ocene, priprava projektnih dokumentacij in druge podobne raziskave, razen v primeru, kadar predstavljajo del splošnih stroškov v projektu.</t>
  </si>
  <si>
    <t>Ne glede na prejšnji odstavek so do podpore upravičeni tudi morebitni splošni stroški, ki so nastali po 1. januarju 2007 do vložitve zadnjega zahtevka za izplačilo sredstev.</t>
  </si>
  <si>
    <t>Upravičeni stroški so samo stroški, nastali od datuma oddaje Načrta izvedbenih projektov  na MKGP do zaključka projekta, ki ne sme biti zaključen pred izdajo odločbe o potrditvi NIP s strani MKGP.</t>
  </si>
  <si>
    <t>I. faza</t>
  </si>
  <si>
    <t>II. faza</t>
  </si>
  <si>
    <t>V primeru da ima projekt samo eno fazo izpolnite samo prvi zavihek - I. faza</t>
  </si>
  <si>
    <t>V primeru da ima projekt dve fazi izpolnite samo drugi zavihek - II. fazi</t>
  </si>
  <si>
    <t>Datum:</t>
  </si>
  <si>
    <t>Kraj:</t>
  </si>
  <si>
    <t>Ime in priimek zakonitega zastopnika:</t>
  </si>
  <si>
    <t>Podpis:</t>
  </si>
  <si>
    <t>Priloga 5: Finančna konstrukcija projekta in viri financiranja</t>
  </si>
  <si>
    <t>Obdobje izvajanja II. faze</t>
  </si>
  <si>
    <t>Obdobje izvajanja I. faze</t>
  </si>
  <si>
    <t>Priloga 5: Finančna konstrukcija projekta</t>
  </si>
  <si>
    <t>študentsko delo</t>
  </si>
  <si>
    <t>Vzpostavitev trim steze in tisk brošure</t>
  </si>
  <si>
    <t>nakup opreme za trim stezo</t>
  </si>
  <si>
    <t>oblikovanje in tisk brošure - 2.000 kom</t>
  </si>
  <si>
    <t>delo članov društva-postavitev ovir</t>
  </si>
  <si>
    <t>objava prispevka v časopisu</t>
  </si>
  <si>
    <t>izdelava projektna dokumentacije</t>
  </si>
  <si>
    <t>Litija</t>
  </si>
  <si>
    <t>Janez Novak</t>
  </si>
</sst>
</file>

<file path=xl/styles.xml><?xml version="1.0" encoding="utf-8"?>
<styleSheet xmlns="http://schemas.openxmlformats.org/spreadsheetml/2006/main">
  <numFmts count="25">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4]d\.\ mmmm\ yyyy"/>
    <numFmt numFmtId="173" formatCode="dd/mm/yyyy;@"/>
    <numFmt numFmtId="174" formatCode="[$-424]dd/\ mmmm\ yyyy;@"/>
    <numFmt numFmtId="175" formatCode="&quot;True&quot;;&quot;True&quot;;&quot;False&quot;"/>
    <numFmt numFmtId="176" formatCode="&quot;On&quot;;&quot;On&quot;;&quot;Off&quot;"/>
    <numFmt numFmtId="177" formatCode="#,##0.0"/>
    <numFmt numFmtId="178" formatCode="[$€-2]\ #,##0.00_);[Red]\([$€-2]\ #,##0.00\)"/>
    <numFmt numFmtId="179" formatCode="d/m/yyyy;@"/>
    <numFmt numFmtId="180" formatCode="d/m/yy;@"/>
  </numFmts>
  <fonts count="25">
    <font>
      <sz val="10"/>
      <name val="Arial"/>
      <family val="0"/>
    </font>
    <font>
      <sz val="8"/>
      <name val="Arial"/>
      <family val="0"/>
    </font>
    <font>
      <b/>
      <sz val="10"/>
      <name val="Arial"/>
      <family val="2"/>
    </font>
    <font>
      <b/>
      <sz val="8"/>
      <name val="Arial"/>
      <family val="2"/>
    </font>
    <font>
      <sz val="9"/>
      <name val="Arial"/>
      <family val="0"/>
    </font>
    <font>
      <sz val="11"/>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style="medium"/>
      <right>
        <color indexed="63"/>
      </right>
      <top style="thin"/>
      <bottom style="thin"/>
    </border>
    <border>
      <left style="thin"/>
      <right style="thin"/>
      <top style="thin"/>
      <bottom>
        <color indexed="63"/>
      </bottom>
    </border>
    <border>
      <left style="medium"/>
      <right style="thin"/>
      <top style="medium"/>
      <bottom style="medium"/>
    </border>
    <border>
      <left>
        <color indexed="63"/>
      </left>
      <right>
        <color indexed="63"/>
      </right>
      <top style="thin"/>
      <bottom style="thin"/>
    </border>
    <border>
      <left style="thin"/>
      <right>
        <color indexed="63"/>
      </right>
      <top style="thin"/>
      <bottom style="thin"/>
    </border>
    <border>
      <left style="medium"/>
      <right style="thin"/>
      <top style="thin"/>
      <bottom>
        <color indexed="63"/>
      </bottom>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9" fontId="0" fillId="0" borderId="0" applyFont="0" applyFill="0" applyBorder="0" applyAlignment="0" applyProtection="0"/>
    <xf numFmtId="0" fontId="0" fillId="18"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7" borderId="8" applyNumberFormat="0" applyAlignment="0" applyProtection="0"/>
    <xf numFmtId="0" fontId="24" fillId="0" borderId="9" applyNumberFormat="0" applyFill="0" applyAlignment="0" applyProtection="0"/>
  </cellStyleXfs>
  <cellXfs count="160">
    <xf numFmtId="0" fontId="0" fillId="0" borderId="0" xfId="0" applyAlignment="1">
      <alignment/>
    </xf>
    <xf numFmtId="0" fontId="0" fillId="0" borderId="0" xfId="0" applyFont="1" applyAlignment="1">
      <alignment/>
    </xf>
    <xf numFmtId="4" fontId="0" fillId="0" borderId="10" xfId="0" applyNumberFormat="1" applyFont="1" applyBorder="1" applyAlignment="1">
      <alignment/>
    </xf>
    <xf numFmtId="4" fontId="1" fillId="0" borderId="10" xfId="0" applyNumberFormat="1" applyFont="1" applyBorder="1" applyAlignment="1">
      <alignment horizontal="right"/>
    </xf>
    <xf numFmtId="4" fontId="0" fillId="0" borderId="10" xfId="0" applyNumberFormat="1" applyFont="1" applyFill="1" applyBorder="1" applyAlignment="1">
      <alignment/>
    </xf>
    <xf numFmtId="0" fontId="2" fillId="0" borderId="0" xfId="0" applyFont="1" applyAlignment="1">
      <alignment/>
    </xf>
    <xf numFmtId="0" fontId="2" fillId="0" borderId="11" xfId="0" applyFont="1" applyBorder="1" applyAlignment="1" quotePrefix="1">
      <alignment horizontal="left"/>
    </xf>
    <xf numFmtId="0" fontId="2" fillId="0" borderId="12" xfId="0" applyFont="1" applyBorder="1" applyAlignment="1">
      <alignment/>
    </xf>
    <xf numFmtId="4" fontId="2" fillId="0" borderId="11" xfId="0" applyNumberFormat="1" applyFont="1" applyFill="1" applyBorder="1" applyAlignment="1">
      <alignment/>
    </xf>
    <xf numFmtId="3" fontId="0" fillId="0" borderId="0" xfId="0" applyNumberFormat="1" applyFont="1" applyAlignment="1">
      <alignment/>
    </xf>
    <xf numFmtId="4" fontId="0" fillId="0" borderId="13" xfId="0" applyNumberFormat="1" applyFont="1" applyBorder="1" applyAlignment="1">
      <alignment/>
    </xf>
    <xf numFmtId="4" fontId="1" fillId="0" borderId="13" xfId="0" applyNumberFormat="1" applyFont="1" applyBorder="1" applyAlignment="1">
      <alignment horizontal="right"/>
    </xf>
    <xf numFmtId="4" fontId="0" fillId="0" borderId="14" xfId="0" applyNumberFormat="1" applyFont="1" applyBorder="1" applyAlignment="1">
      <alignment/>
    </xf>
    <xf numFmtId="0" fontId="3" fillId="0" borderId="15" xfId="0" applyFont="1" applyBorder="1" applyAlignment="1">
      <alignment/>
    </xf>
    <xf numFmtId="0" fontId="3" fillId="0" borderId="16" xfId="0" applyFont="1" applyBorder="1" applyAlignment="1">
      <alignment/>
    </xf>
    <xf numFmtId="4" fontId="0" fillId="0" borderId="17" xfId="0" applyNumberFormat="1" applyFont="1" applyFill="1" applyBorder="1" applyAlignment="1">
      <alignment/>
    </xf>
    <xf numFmtId="4" fontId="2" fillId="0" borderId="18" xfId="0" applyNumberFormat="1" applyFont="1" applyBorder="1" applyAlignment="1">
      <alignment/>
    </xf>
    <xf numFmtId="4" fontId="2" fillId="0" borderId="11" xfId="0" applyNumberFormat="1" applyFont="1" applyBorder="1" applyAlignment="1">
      <alignment/>
    </xf>
    <xf numFmtId="4" fontId="0" fillId="0" borderId="17" xfId="0" applyNumberFormat="1" applyFont="1" applyBorder="1" applyAlignment="1">
      <alignment/>
    </xf>
    <xf numFmtId="3" fontId="2" fillId="0" borderId="11" xfId="0" applyNumberFormat="1" applyFont="1" applyFill="1" applyBorder="1" applyAlignment="1">
      <alignment horizontal="center" wrapText="1"/>
    </xf>
    <xf numFmtId="3" fontId="2" fillId="0" borderId="11" xfId="0" applyNumberFormat="1" applyFont="1" applyBorder="1" applyAlignment="1">
      <alignment horizontal="center" wrapText="1"/>
    </xf>
    <xf numFmtId="0" fontId="3" fillId="0" borderId="16" xfId="0" applyFont="1" applyBorder="1" applyAlignment="1">
      <alignment wrapText="1"/>
    </xf>
    <xf numFmtId="4" fontId="3" fillId="0" borderId="19" xfId="0" applyNumberFormat="1" applyFont="1" applyBorder="1" applyAlignment="1">
      <alignment horizontal="right"/>
    </xf>
    <xf numFmtId="0" fontId="2" fillId="0" borderId="11" xfId="0" applyFont="1" applyBorder="1" applyAlignment="1">
      <alignment horizontal="left"/>
    </xf>
    <xf numFmtId="0" fontId="2" fillId="0" borderId="17" xfId="0" applyFont="1" applyBorder="1" applyAlignment="1">
      <alignment horizontal="right"/>
    </xf>
    <xf numFmtId="3" fontId="2" fillId="0" borderId="17" xfId="0" applyNumberFormat="1" applyFont="1" applyBorder="1" applyAlignment="1">
      <alignment horizontal="right"/>
    </xf>
    <xf numFmtId="4" fontId="0" fillId="0" borderId="13" xfId="0" applyNumberFormat="1" applyFont="1" applyFill="1" applyBorder="1" applyAlignment="1">
      <alignment/>
    </xf>
    <xf numFmtId="3"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4" fontId="4" fillId="0" borderId="0" xfId="0" applyNumberFormat="1" applyFont="1" applyFill="1" applyBorder="1" applyAlignment="1">
      <alignment/>
    </xf>
    <xf numFmtId="4" fontId="2" fillId="0" borderId="20" xfId="0" applyNumberFormat="1" applyFont="1" applyBorder="1" applyAlignment="1">
      <alignment/>
    </xf>
    <xf numFmtId="49" fontId="5" fillId="0" borderId="0" xfId="0" applyNumberFormat="1" applyFont="1" applyAlignment="1">
      <alignment/>
    </xf>
    <xf numFmtId="49" fontId="6" fillId="0" borderId="0" xfId="0" applyNumberFormat="1" applyFont="1" applyAlignment="1">
      <alignment/>
    </xf>
    <xf numFmtId="49" fontId="6" fillId="0" borderId="0" xfId="0" applyNumberFormat="1" applyFont="1" applyFill="1" applyBorder="1" applyAlignment="1">
      <alignment horizontal="left"/>
    </xf>
    <xf numFmtId="49" fontId="6" fillId="0" borderId="0" xfId="0" applyNumberFormat="1" applyFont="1" applyAlignment="1">
      <alignment horizontal="justify"/>
    </xf>
    <xf numFmtId="0" fontId="5" fillId="0" borderId="0" xfId="0" applyFont="1" applyAlignment="1">
      <alignment horizontal="justify"/>
    </xf>
    <xf numFmtId="0" fontId="2" fillId="0" borderId="21" xfId="0" applyFont="1" applyBorder="1" applyAlignment="1">
      <alignment horizontal="right"/>
    </xf>
    <xf numFmtId="0" fontId="2" fillId="0" borderId="22" xfId="0" applyFont="1" applyBorder="1" applyAlignment="1">
      <alignment horizontal="left"/>
    </xf>
    <xf numFmtId="3" fontId="2" fillId="0" borderId="22" xfId="0" applyNumberFormat="1" applyFont="1" applyBorder="1" applyAlignment="1">
      <alignment horizontal="center" wrapText="1"/>
    </xf>
    <xf numFmtId="3" fontId="2" fillId="0" borderId="22" xfId="0" applyNumberFormat="1" applyFont="1" applyFill="1" applyBorder="1" applyAlignment="1">
      <alignment horizontal="center" wrapText="1"/>
    </xf>
    <xf numFmtId="4" fontId="2" fillId="0" borderId="23" xfId="0" applyNumberFormat="1" applyFont="1" applyBorder="1" applyAlignment="1">
      <alignment/>
    </xf>
    <xf numFmtId="4" fontId="3" fillId="0" borderId="24" xfId="0" applyNumberFormat="1" applyFont="1" applyBorder="1" applyAlignment="1">
      <alignment horizontal="right"/>
    </xf>
    <xf numFmtId="0" fontId="3" fillId="0" borderId="25" xfId="0" applyFont="1" applyBorder="1" applyAlignment="1">
      <alignment wrapText="1"/>
    </xf>
    <xf numFmtId="0" fontId="3" fillId="0" borderId="10" xfId="0" applyFont="1" applyBorder="1" applyAlignment="1">
      <alignment horizontal="left" wrapText="1"/>
    </xf>
    <xf numFmtId="0" fontId="3" fillId="0" borderId="0" xfId="0" applyFont="1" applyAlignment="1">
      <alignment wrapText="1"/>
    </xf>
    <xf numFmtId="4" fontId="0" fillId="0" borderId="10" xfId="0" applyNumberFormat="1" applyFont="1" applyBorder="1" applyAlignment="1">
      <alignment horizontal="right" wrapText="1"/>
    </xf>
    <xf numFmtId="4" fontId="2" fillId="0" borderId="20" xfId="0" applyNumberFormat="1" applyFont="1" applyBorder="1" applyAlignment="1">
      <alignment horizontal="right" wrapText="1"/>
    </xf>
    <xf numFmtId="4" fontId="2" fillId="0" borderId="11" xfId="0" applyNumberFormat="1" applyFont="1" applyBorder="1" applyAlignment="1">
      <alignment horizontal="right" wrapText="1"/>
    </xf>
    <xf numFmtId="4" fontId="2" fillId="0" borderId="19" xfId="0" applyNumberFormat="1" applyFont="1" applyBorder="1" applyAlignment="1">
      <alignment horizontal="right" wrapText="1"/>
    </xf>
    <xf numFmtId="4" fontId="2" fillId="0" borderId="11" xfId="0" applyNumberFormat="1" applyFont="1" applyFill="1" applyBorder="1" applyAlignment="1">
      <alignment horizontal="right" wrapText="1"/>
    </xf>
    <xf numFmtId="4" fontId="0" fillId="0" borderId="13" xfId="0" applyNumberFormat="1" applyFont="1" applyFill="1" applyBorder="1" applyAlignment="1">
      <alignment horizontal="right" wrapText="1"/>
    </xf>
    <xf numFmtId="4" fontId="0" fillId="0" borderId="26" xfId="0" applyNumberFormat="1" applyFont="1" applyFill="1" applyBorder="1" applyAlignment="1">
      <alignment horizontal="right" wrapText="1"/>
    </xf>
    <xf numFmtId="0" fontId="2" fillId="0" borderId="10" xfId="0" applyFont="1" applyBorder="1" applyAlignment="1">
      <alignment horizontal="right"/>
    </xf>
    <xf numFmtId="0" fontId="3" fillId="0" borderId="25" xfId="0" applyFont="1" applyBorder="1" applyAlignment="1">
      <alignment/>
    </xf>
    <xf numFmtId="0" fontId="2" fillId="0" borderId="0" xfId="0" applyFont="1" applyBorder="1" applyAlignment="1">
      <alignment/>
    </xf>
    <xf numFmtId="3" fontId="2" fillId="0" borderId="27" xfId="0" applyNumberFormat="1" applyFont="1" applyBorder="1" applyAlignment="1">
      <alignment horizontal="right"/>
    </xf>
    <xf numFmtId="4" fontId="2" fillId="24" borderId="27" xfId="0" applyNumberFormat="1" applyFont="1" applyFill="1" applyBorder="1" applyAlignment="1">
      <alignment/>
    </xf>
    <xf numFmtId="0" fontId="5" fillId="0" borderId="0" xfId="0" applyFont="1" applyAlignment="1">
      <alignment/>
    </xf>
    <xf numFmtId="49" fontId="5" fillId="25" borderId="0" xfId="0" applyNumberFormat="1" applyFont="1" applyFill="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3" fontId="0" fillId="0" borderId="24" xfId="0" applyNumberFormat="1" applyFont="1" applyBorder="1" applyAlignment="1">
      <alignment/>
    </xf>
    <xf numFmtId="0" fontId="0" fillId="0" borderId="24" xfId="0" applyFont="1" applyBorder="1" applyAlignment="1">
      <alignment/>
    </xf>
    <xf numFmtId="3" fontId="0" fillId="24" borderId="0" xfId="0" applyNumberFormat="1" applyFont="1" applyFill="1" applyAlignment="1">
      <alignment/>
    </xf>
    <xf numFmtId="0" fontId="0" fillId="24" borderId="0" xfId="0" applyFont="1" applyFill="1" applyAlignment="1">
      <alignment/>
    </xf>
    <xf numFmtId="0" fontId="2" fillId="0" borderId="10" xfId="0" applyFont="1" applyBorder="1" applyAlignment="1" applyProtection="1">
      <alignment horizontal="right"/>
      <protection/>
    </xf>
    <xf numFmtId="0" fontId="2" fillId="0" borderId="21" xfId="0" applyFont="1" applyBorder="1" applyAlignment="1" applyProtection="1">
      <alignment horizontal="right"/>
      <protection/>
    </xf>
    <xf numFmtId="3" fontId="2" fillId="0" borderId="17" xfId="0" applyNumberFormat="1" applyFont="1" applyBorder="1" applyAlignment="1" applyProtection="1">
      <alignment horizontal="right"/>
      <protection/>
    </xf>
    <xf numFmtId="0" fontId="2" fillId="0" borderId="22" xfId="0" applyFont="1" applyBorder="1" applyAlignment="1" applyProtection="1">
      <alignment horizontal="left"/>
      <protection/>
    </xf>
    <xf numFmtId="3" fontId="2" fillId="0" borderId="22" xfId="0" applyNumberFormat="1" applyFont="1" applyBorder="1" applyAlignment="1" applyProtection="1">
      <alignment horizontal="center" wrapText="1"/>
      <protection/>
    </xf>
    <xf numFmtId="3" fontId="2" fillId="0" borderId="22" xfId="0" applyNumberFormat="1" applyFont="1" applyFill="1" applyBorder="1" applyAlignment="1" applyProtection="1">
      <alignment horizontal="center" wrapText="1"/>
      <protection/>
    </xf>
    <xf numFmtId="0" fontId="3" fillId="0" borderId="10" xfId="0" applyFont="1" applyBorder="1" applyAlignment="1" applyProtection="1">
      <alignment horizontal="left" wrapText="1"/>
      <protection/>
    </xf>
    <xf numFmtId="4" fontId="2" fillId="0" borderId="20" xfId="0" applyNumberFormat="1" applyFont="1" applyBorder="1" applyAlignment="1" applyProtection="1">
      <alignment horizontal="right" wrapText="1"/>
      <protection/>
    </xf>
    <xf numFmtId="4" fontId="2" fillId="0" borderId="11" xfId="0" applyNumberFormat="1" applyFont="1" applyBorder="1" applyAlignment="1" applyProtection="1">
      <alignment horizontal="right" wrapText="1"/>
      <protection/>
    </xf>
    <xf numFmtId="4" fontId="2" fillId="0" borderId="19" xfId="0" applyNumberFormat="1" applyFont="1" applyBorder="1" applyAlignment="1" applyProtection="1">
      <alignment horizontal="right" wrapText="1"/>
      <protection/>
    </xf>
    <xf numFmtId="4" fontId="2" fillId="0" borderId="11" xfId="0" applyNumberFormat="1" applyFont="1" applyFill="1" applyBorder="1" applyAlignment="1" applyProtection="1">
      <alignment horizontal="right" wrapText="1"/>
      <protection/>
    </xf>
    <xf numFmtId="4" fontId="0" fillId="0" borderId="10" xfId="0" applyNumberFormat="1" applyFont="1" applyBorder="1" applyAlignment="1" applyProtection="1">
      <alignment horizontal="right" wrapText="1"/>
      <protection/>
    </xf>
    <xf numFmtId="4" fontId="0" fillId="0" borderId="26" xfId="0" applyNumberFormat="1" applyFont="1" applyFill="1" applyBorder="1" applyAlignment="1" applyProtection="1">
      <alignment horizontal="right" wrapText="1"/>
      <protection/>
    </xf>
    <xf numFmtId="4" fontId="0" fillId="0" borderId="13" xfId="0" applyNumberFormat="1" applyFont="1" applyFill="1" applyBorder="1" applyAlignment="1" applyProtection="1">
      <alignment horizontal="right" wrapText="1"/>
      <protection/>
    </xf>
    <xf numFmtId="0" fontId="3" fillId="0" borderId="25" xfId="0" applyFont="1" applyBorder="1" applyAlignment="1" applyProtection="1">
      <alignment wrapText="1"/>
      <protection/>
    </xf>
    <xf numFmtId="4" fontId="2" fillId="0" borderId="23" xfId="0" applyNumberFormat="1" applyFont="1" applyBorder="1" applyAlignment="1" applyProtection="1">
      <alignment/>
      <protection/>
    </xf>
    <xf numFmtId="4" fontId="2" fillId="0" borderId="11" xfId="0" applyNumberFormat="1" applyFont="1" applyFill="1" applyBorder="1" applyAlignment="1" applyProtection="1">
      <alignment/>
      <protection/>
    </xf>
    <xf numFmtId="4" fontId="3" fillId="0" borderId="24" xfId="0" applyNumberFormat="1" applyFont="1" applyBorder="1" applyAlignment="1" applyProtection="1">
      <alignment horizontal="right"/>
      <protection/>
    </xf>
    <xf numFmtId="4" fontId="2" fillId="0" borderId="11" xfId="0" applyNumberFormat="1" applyFont="1" applyBorder="1" applyAlignment="1" applyProtection="1">
      <alignment/>
      <protection/>
    </xf>
    <xf numFmtId="4" fontId="0" fillId="0" borderId="13" xfId="0" applyNumberFormat="1" applyFont="1" applyBorder="1" applyAlignment="1" applyProtection="1">
      <alignment/>
      <protection/>
    </xf>
    <xf numFmtId="4" fontId="1" fillId="0" borderId="13" xfId="0" applyNumberFormat="1" applyFont="1" applyBorder="1" applyAlignment="1" applyProtection="1">
      <alignment horizontal="right"/>
      <protection/>
    </xf>
    <xf numFmtId="4" fontId="0" fillId="0" borderId="14" xfId="0" applyNumberFormat="1" applyFont="1" applyBorder="1" applyAlignment="1" applyProtection="1">
      <alignment/>
      <protection/>
    </xf>
    <xf numFmtId="0" fontId="3" fillId="0" borderId="0" xfId="0" applyFont="1" applyAlignment="1" applyProtection="1">
      <alignment wrapText="1"/>
      <protection/>
    </xf>
    <xf numFmtId="4" fontId="2" fillId="0" borderId="20" xfId="0" applyNumberFormat="1" applyFont="1" applyBorder="1" applyAlignment="1" applyProtection="1">
      <alignment/>
      <protection/>
    </xf>
    <xf numFmtId="4" fontId="3" fillId="0" borderId="19" xfId="0" applyNumberFormat="1" applyFont="1" applyBorder="1" applyAlignment="1" applyProtection="1">
      <alignment horizontal="right"/>
      <protection/>
    </xf>
    <xf numFmtId="4" fontId="0" fillId="0" borderId="10" xfId="0" applyNumberFormat="1" applyFont="1" applyBorder="1" applyAlignment="1" applyProtection="1">
      <alignment/>
      <protection/>
    </xf>
    <xf numFmtId="4" fontId="1" fillId="0" borderId="10" xfId="0" applyNumberFormat="1" applyFont="1" applyBorder="1" applyAlignment="1" applyProtection="1">
      <alignment horizontal="right"/>
      <protection/>
    </xf>
    <xf numFmtId="0" fontId="3" fillId="0" borderId="16" xfId="0" applyFont="1" applyBorder="1" applyAlignment="1" applyProtection="1">
      <alignment wrapText="1"/>
      <protection/>
    </xf>
    <xf numFmtId="0" fontId="2" fillId="0" borderId="11" xfId="0" applyFont="1" applyBorder="1" applyAlignment="1" applyProtection="1" quotePrefix="1">
      <alignment horizontal="left"/>
      <protection/>
    </xf>
    <xf numFmtId="4" fontId="2" fillId="0" borderId="18" xfId="0" applyNumberFormat="1" applyFont="1" applyBorder="1" applyAlignment="1" applyProtection="1">
      <alignment/>
      <protection/>
    </xf>
    <xf numFmtId="0" fontId="2" fillId="0" borderId="12" xfId="0" applyFont="1" applyBorder="1" applyAlignment="1" applyProtection="1">
      <alignment/>
      <protection/>
    </xf>
    <xf numFmtId="0" fontId="0" fillId="0" borderId="0" xfId="0" applyFont="1" applyAlignment="1" applyProtection="1">
      <alignment/>
      <protection/>
    </xf>
    <xf numFmtId="3" fontId="0" fillId="0" borderId="0" xfId="0" applyNumberFormat="1" applyFont="1" applyAlignment="1" applyProtection="1">
      <alignment/>
      <protection/>
    </xf>
    <xf numFmtId="0" fontId="2" fillId="0" borderId="17" xfId="0" applyFont="1" applyBorder="1" applyAlignment="1" applyProtection="1">
      <alignment horizontal="right"/>
      <protection/>
    </xf>
    <xf numFmtId="0" fontId="2" fillId="0" borderId="11" xfId="0" applyFont="1" applyBorder="1" applyAlignment="1" applyProtection="1">
      <alignment horizontal="left"/>
      <protection/>
    </xf>
    <xf numFmtId="3" fontId="2" fillId="0" borderId="11" xfId="0" applyNumberFormat="1" applyFont="1" applyBorder="1" applyAlignment="1" applyProtection="1">
      <alignment horizontal="center" wrapText="1"/>
      <protection/>
    </xf>
    <xf numFmtId="3" fontId="2" fillId="0" borderId="11" xfId="0" applyNumberFormat="1" applyFont="1" applyFill="1" applyBorder="1" applyAlignment="1" applyProtection="1">
      <alignment horizontal="center" wrapText="1"/>
      <protection/>
    </xf>
    <xf numFmtId="0" fontId="3" fillId="0" borderId="15" xfId="0" applyFont="1" applyBorder="1" applyAlignment="1" applyProtection="1">
      <alignment/>
      <protection/>
    </xf>
    <xf numFmtId="4" fontId="0" fillId="0" borderId="13" xfId="0" applyNumberFormat="1" applyFont="1" applyFill="1" applyBorder="1" applyAlignment="1" applyProtection="1">
      <alignment/>
      <protection/>
    </xf>
    <xf numFmtId="0" fontId="3" fillId="0" borderId="25" xfId="0" applyFont="1" applyBorder="1" applyAlignment="1" applyProtection="1">
      <alignment/>
      <protection/>
    </xf>
    <xf numFmtId="4" fontId="0" fillId="0" borderId="10" xfId="0" applyNumberFormat="1" applyFont="1" applyFill="1" applyBorder="1" applyAlignment="1" applyProtection="1">
      <alignment/>
      <protection/>
    </xf>
    <xf numFmtId="0" fontId="3" fillId="0" borderId="16" xfId="0" applyFont="1" applyBorder="1" applyAlignment="1" applyProtection="1">
      <alignment/>
      <protection/>
    </xf>
    <xf numFmtId="4" fontId="0" fillId="0" borderId="17" xfId="0" applyNumberFormat="1" applyFont="1" applyBorder="1" applyAlignment="1" applyProtection="1">
      <alignment/>
      <protection/>
    </xf>
    <xf numFmtId="4" fontId="0" fillId="0" borderId="17" xfId="0" applyNumberFormat="1" applyFont="1" applyFill="1" applyBorder="1" applyAlignment="1" applyProtection="1">
      <alignment/>
      <protection/>
    </xf>
    <xf numFmtId="0" fontId="2" fillId="0" borderId="0" xfId="0" applyFont="1" applyBorder="1" applyAlignment="1" applyProtection="1">
      <alignment/>
      <protection/>
    </xf>
    <xf numFmtId="3" fontId="2" fillId="0" borderId="27" xfId="0" applyNumberFormat="1" applyFont="1" applyBorder="1" applyAlignment="1" applyProtection="1">
      <alignment horizontal="right"/>
      <protection/>
    </xf>
    <xf numFmtId="4" fontId="2" fillId="24" borderId="27" xfId="0" applyNumberFormat="1" applyFont="1" applyFill="1" applyBorder="1" applyAlignment="1" applyProtection="1">
      <alignment/>
      <protection/>
    </xf>
    <xf numFmtId="0" fontId="0" fillId="0" borderId="0" xfId="0" applyFont="1" applyAlignment="1" applyProtection="1">
      <alignment horizontal="right"/>
      <protection/>
    </xf>
    <xf numFmtId="3" fontId="0" fillId="24" borderId="0" xfId="0" applyNumberFormat="1" applyFont="1" applyFill="1" applyAlignment="1" applyProtection="1">
      <alignment/>
      <protection/>
    </xf>
    <xf numFmtId="0" fontId="0" fillId="24" borderId="0" xfId="0" applyFont="1" applyFill="1" applyAlignment="1" applyProtection="1">
      <alignment/>
      <protection/>
    </xf>
    <xf numFmtId="3" fontId="0" fillId="0" borderId="24" xfId="0" applyNumberFormat="1" applyFont="1" applyBorder="1" applyAlignment="1" applyProtection="1">
      <alignment/>
      <protection/>
    </xf>
    <xf numFmtId="0" fontId="0" fillId="0" borderId="24" xfId="0" applyFont="1" applyBorder="1" applyAlignment="1" applyProtection="1">
      <alignment/>
      <protection/>
    </xf>
    <xf numFmtId="4" fontId="0" fillId="25" borderId="13" xfId="0" applyNumberFormat="1" applyFont="1" applyFill="1" applyBorder="1" applyAlignment="1" applyProtection="1">
      <alignment/>
      <protection locked="0"/>
    </xf>
    <xf numFmtId="0" fontId="0" fillId="0" borderId="0" xfId="0" applyFont="1" applyAlignment="1" applyProtection="1">
      <alignment/>
      <protection locked="0"/>
    </xf>
    <xf numFmtId="14" fontId="0" fillId="25" borderId="17" xfId="0" applyNumberFormat="1" applyFont="1" applyFill="1" applyBorder="1" applyAlignment="1" applyProtection="1">
      <alignment/>
      <protection locked="0"/>
    </xf>
    <xf numFmtId="0" fontId="1" fillId="25" borderId="10" xfId="0" applyFont="1" applyFill="1" applyBorder="1" applyAlignment="1" applyProtection="1">
      <alignment horizontal="left" wrapText="1"/>
      <protection locked="0"/>
    </xf>
    <xf numFmtId="4" fontId="0" fillId="25" borderId="26" xfId="0" applyNumberFormat="1" applyFont="1" applyFill="1" applyBorder="1" applyAlignment="1" applyProtection="1">
      <alignment horizontal="right" wrapText="1"/>
      <protection locked="0"/>
    </xf>
    <xf numFmtId="4" fontId="0" fillId="25" borderId="13" xfId="0" applyNumberFormat="1" applyFont="1" applyFill="1" applyBorder="1" applyAlignment="1" applyProtection="1">
      <alignment horizontal="right" wrapText="1"/>
      <protection locked="0"/>
    </xf>
    <xf numFmtId="0" fontId="1" fillId="25" borderId="25" xfId="0" applyFont="1" applyFill="1" applyBorder="1" applyAlignment="1" applyProtection="1">
      <alignment wrapText="1"/>
      <protection locked="0"/>
    </xf>
    <xf numFmtId="0" fontId="0" fillId="25" borderId="28" xfId="0" applyFont="1" applyFill="1" applyBorder="1" applyAlignment="1" applyProtection="1">
      <alignment wrapText="1"/>
      <protection locked="0"/>
    </xf>
    <xf numFmtId="0" fontId="1" fillId="25" borderId="28" xfId="0" applyFont="1" applyFill="1" applyBorder="1" applyAlignment="1" applyProtection="1">
      <alignment wrapText="1"/>
      <protection locked="0"/>
    </xf>
    <xf numFmtId="3" fontId="4" fillId="0" borderId="0" xfId="0" applyNumberFormat="1" applyFont="1" applyFill="1" applyBorder="1" applyAlignment="1" applyProtection="1">
      <alignment horizontal="center"/>
      <protection locked="0"/>
    </xf>
    <xf numFmtId="0" fontId="1" fillId="25" borderId="16" xfId="0" applyFont="1" applyFill="1" applyBorder="1" applyAlignment="1" applyProtection="1">
      <alignment wrapText="1"/>
      <protection locked="0"/>
    </xf>
    <xf numFmtId="0" fontId="4" fillId="0" borderId="0" xfId="0" applyFont="1" applyFill="1" applyBorder="1" applyAlignment="1" applyProtection="1">
      <alignment horizontal="center"/>
      <protection locked="0"/>
    </xf>
    <xf numFmtId="4" fontId="0" fillId="25" borderId="10"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4" fontId="4" fillId="0" borderId="0" xfId="0" applyNumberFormat="1" applyFont="1" applyFill="1" applyBorder="1" applyAlignment="1" applyProtection="1">
      <alignment/>
      <protection locked="0"/>
    </xf>
    <xf numFmtId="4" fontId="0" fillId="25" borderId="17" xfId="0" applyNumberFormat="1" applyFont="1" applyFill="1" applyBorder="1" applyAlignment="1" applyProtection="1">
      <alignment/>
      <protection locked="0"/>
    </xf>
    <xf numFmtId="0" fontId="2" fillId="0" borderId="0" xfId="0" applyFont="1" applyAlignment="1" applyProtection="1">
      <alignment/>
      <protection locked="0"/>
    </xf>
    <xf numFmtId="0" fontId="0" fillId="25" borderId="16" xfId="0" applyFont="1" applyFill="1" applyBorder="1" applyAlignment="1" applyProtection="1">
      <alignment/>
      <protection locked="0"/>
    </xf>
    <xf numFmtId="4" fontId="2" fillId="25" borderId="11" xfId="0" applyNumberFormat="1" applyFont="1" applyFill="1" applyBorder="1" applyAlignment="1" applyProtection="1">
      <alignment/>
      <protection locked="0"/>
    </xf>
    <xf numFmtId="3" fontId="0" fillId="0" borderId="0" xfId="0" applyNumberFormat="1" applyFont="1" applyAlignment="1" applyProtection="1">
      <alignment/>
      <protection locked="0"/>
    </xf>
    <xf numFmtId="3" fontId="0" fillId="25" borderId="24" xfId="0" applyNumberFormat="1" applyFont="1" applyFill="1" applyBorder="1" applyAlignment="1" applyProtection="1">
      <alignment/>
      <protection locked="0"/>
    </xf>
    <xf numFmtId="0" fontId="0" fillId="25" borderId="24" xfId="0" applyFont="1" applyFill="1" applyBorder="1" applyAlignment="1" applyProtection="1">
      <alignment/>
      <protection locked="0"/>
    </xf>
    <xf numFmtId="4" fontId="2" fillId="24" borderId="11" xfId="0" applyNumberFormat="1" applyFont="1" applyFill="1" applyBorder="1" applyAlignment="1" applyProtection="1">
      <alignment/>
      <protection/>
    </xf>
    <xf numFmtId="0" fontId="5" fillId="0" borderId="0" xfId="0" applyFont="1" applyAlignment="1">
      <alignment horizontal="left" indent="1"/>
    </xf>
    <xf numFmtId="0" fontId="6" fillId="0" borderId="0" xfId="0" applyFont="1" applyAlignment="1">
      <alignment/>
    </xf>
    <xf numFmtId="179" fontId="0" fillId="25" borderId="24" xfId="0" applyNumberFormat="1" applyFont="1" applyFill="1" applyBorder="1" applyAlignment="1" applyProtection="1">
      <alignment/>
      <protection locked="0"/>
    </xf>
    <xf numFmtId="180" fontId="0" fillId="25" borderId="24" xfId="0" applyNumberFormat="1" applyFont="1" applyFill="1" applyBorder="1" applyAlignment="1" applyProtection="1">
      <alignment/>
      <protection locked="0"/>
    </xf>
    <xf numFmtId="0" fontId="0" fillId="0" borderId="27" xfId="0" applyFont="1" applyBorder="1" applyAlignment="1" applyProtection="1">
      <alignment horizontal="center"/>
      <protection/>
    </xf>
    <xf numFmtId="0" fontId="2" fillId="0" borderId="24" xfId="0" applyFont="1" applyBorder="1" applyAlignment="1" applyProtection="1">
      <alignment horizontal="center"/>
      <protection/>
    </xf>
    <xf numFmtId="0" fontId="2" fillId="0" borderId="10" xfId="0" applyFont="1" applyBorder="1" applyAlignment="1" applyProtection="1">
      <alignment horizontal="center"/>
      <protection/>
    </xf>
    <xf numFmtId="3" fontId="2" fillId="0" borderId="29" xfId="0" applyNumberFormat="1" applyFont="1" applyBorder="1" applyAlignment="1" applyProtection="1">
      <alignment horizontal="right"/>
      <protection/>
    </xf>
    <xf numFmtId="3" fontId="2" fillId="0" borderId="30" xfId="0" applyNumberFormat="1" applyFont="1" applyBorder="1" applyAlignment="1" applyProtection="1">
      <alignment horizontal="right"/>
      <protection/>
    </xf>
    <xf numFmtId="3" fontId="0" fillId="25" borderId="20" xfId="0" applyNumberFormat="1" applyFont="1" applyFill="1" applyBorder="1" applyAlignment="1" applyProtection="1">
      <alignment horizontal="center" wrapText="1"/>
      <protection locked="0"/>
    </xf>
    <xf numFmtId="3" fontId="0" fillId="25" borderId="19" xfId="0" applyNumberFormat="1" applyFont="1" applyFill="1" applyBorder="1" applyAlignment="1" applyProtection="1">
      <alignment horizontal="center" wrapText="1"/>
      <protection locked="0"/>
    </xf>
    <xf numFmtId="3" fontId="0" fillId="25" borderId="31" xfId="0" applyNumberFormat="1" applyFont="1" applyFill="1" applyBorder="1" applyAlignment="1" applyProtection="1">
      <alignment horizontal="center" wrapText="1"/>
      <protection locked="0"/>
    </xf>
    <xf numFmtId="0" fontId="2" fillId="0" borderId="10" xfId="0" applyFont="1" applyBorder="1" applyAlignment="1">
      <alignment horizontal="center"/>
    </xf>
    <xf numFmtId="3" fontId="2" fillId="0" borderId="29" xfId="0" applyNumberFormat="1" applyFont="1" applyBorder="1" applyAlignment="1">
      <alignment horizontal="right"/>
    </xf>
    <xf numFmtId="3" fontId="2" fillId="0" borderId="30" xfId="0" applyNumberFormat="1" applyFont="1" applyBorder="1" applyAlignment="1">
      <alignment horizontal="right"/>
    </xf>
    <xf numFmtId="0" fontId="0" fillId="0" borderId="27" xfId="0" applyFont="1" applyBorder="1" applyAlignment="1">
      <alignment horizontal="center"/>
    </xf>
    <xf numFmtId="0" fontId="7" fillId="0" borderId="24" xfId="0" applyFont="1" applyBorder="1" applyAlignment="1">
      <alignment horizontal="center"/>
    </xf>
    <xf numFmtId="0" fontId="2" fillId="0" borderId="24" xfId="0" applyFont="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6"/>
  <sheetViews>
    <sheetView tabSelected="1" zoomScale="85" zoomScaleNormal="85" zoomScalePageLayoutView="0" workbookViewId="0" topLeftCell="A1">
      <selection activeCell="B11" sqref="B11"/>
    </sheetView>
  </sheetViews>
  <sheetFormatPr defaultColWidth="9.140625" defaultRowHeight="12.75"/>
  <cols>
    <col min="1" max="1" width="38.140625" style="120" customWidth="1"/>
    <col min="2" max="2" width="11.57421875" style="138" customWidth="1"/>
    <col min="3" max="3" width="16.57421875" style="138" customWidth="1"/>
    <col min="4" max="4" width="13.00390625" style="138" customWidth="1"/>
    <col min="5" max="5" width="13.140625" style="120" customWidth="1"/>
    <col min="6" max="6" width="4.57421875" style="120" customWidth="1"/>
    <col min="7" max="16384" width="9.140625" style="120" customWidth="1"/>
  </cols>
  <sheetData>
    <row r="1" spans="1:5" ht="12.75">
      <c r="A1" s="147" t="s">
        <v>69</v>
      </c>
      <c r="B1" s="147"/>
      <c r="C1" s="147"/>
      <c r="D1" s="147"/>
      <c r="E1" s="147"/>
    </row>
    <row r="2" spans="1:5" ht="26.25" customHeight="1">
      <c r="A2" s="67" t="s">
        <v>15</v>
      </c>
      <c r="B2" s="151"/>
      <c r="C2" s="152"/>
      <c r="D2" s="152"/>
      <c r="E2" s="153"/>
    </row>
    <row r="3" spans="1:5" ht="13.5" thickBot="1">
      <c r="A3" s="68" t="s">
        <v>24</v>
      </c>
      <c r="B3" s="69" t="s">
        <v>0</v>
      </c>
      <c r="C3" s="121"/>
      <c r="D3" s="69" t="s">
        <v>1</v>
      </c>
      <c r="E3" s="121"/>
    </row>
    <row r="4" spans="1:5" ht="26.25" thickBot="1">
      <c r="A4" s="70" t="s">
        <v>2</v>
      </c>
      <c r="B4" s="71" t="s">
        <v>3</v>
      </c>
      <c r="C4" s="71" t="s">
        <v>4</v>
      </c>
      <c r="D4" s="71" t="s">
        <v>5</v>
      </c>
      <c r="E4" s="72" t="s">
        <v>6</v>
      </c>
    </row>
    <row r="5" spans="1:5" ht="26.25" customHeight="1" thickBot="1">
      <c r="A5" s="73" t="s">
        <v>17</v>
      </c>
      <c r="B5" s="74">
        <f>B6</f>
        <v>0</v>
      </c>
      <c r="C5" s="75">
        <f>B5</f>
        <v>0</v>
      </c>
      <c r="D5" s="76">
        <f>C5</f>
        <v>0</v>
      </c>
      <c r="E5" s="77">
        <f>D5*0.85</f>
        <v>0</v>
      </c>
    </row>
    <row r="6" spans="1:5" ht="13.5" thickBot="1">
      <c r="A6" s="122" t="s">
        <v>18</v>
      </c>
      <c r="B6" s="78">
        <f>C6</f>
        <v>0</v>
      </c>
      <c r="C6" s="123"/>
      <c r="D6" s="78">
        <f>C6</f>
        <v>0</v>
      </c>
      <c r="E6" s="79">
        <f>D6*0.85</f>
        <v>0</v>
      </c>
    </row>
    <row r="7" spans="1:5" ht="13.5" thickBot="1">
      <c r="A7" s="73" t="s">
        <v>19</v>
      </c>
      <c r="B7" s="74">
        <f>C7</f>
        <v>0</v>
      </c>
      <c r="C7" s="75">
        <f>C8</f>
        <v>0</v>
      </c>
      <c r="D7" s="76">
        <f>C7</f>
        <v>0</v>
      </c>
      <c r="E7" s="77">
        <f>D7*0.85</f>
        <v>0</v>
      </c>
    </row>
    <row r="8" spans="1:5" ht="13.5" thickBot="1">
      <c r="A8" s="122" t="s">
        <v>18</v>
      </c>
      <c r="B8" s="78">
        <f>C8</f>
        <v>0</v>
      </c>
      <c r="C8" s="124"/>
      <c r="D8" s="78">
        <f>C8</f>
        <v>0</v>
      </c>
      <c r="E8" s="80">
        <f>D8*0.85</f>
        <v>0</v>
      </c>
    </row>
    <row r="9" spans="1:5" ht="13.5" thickBot="1">
      <c r="A9" s="81" t="s">
        <v>10</v>
      </c>
      <c r="B9" s="82">
        <f aca="true" t="shared" si="0" ref="B9:B21">C9*1.2</f>
        <v>0</v>
      </c>
      <c r="C9" s="83">
        <f>SUM(C10:C21)</f>
        <v>0</v>
      </c>
      <c r="D9" s="84">
        <f aca="true" t="shared" si="1" ref="D9:D35">C9</f>
        <v>0</v>
      </c>
      <c r="E9" s="85">
        <f aca="true" t="shared" si="2" ref="E9:E35">D9*0.85</f>
        <v>0</v>
      </c>
    </row>
    <row r="10" spans="1:5" ht="12.75">
      <c r="A10" s="125"/>
      <c r="B10" s="86">
        <f t="shared" si="0"/>
        <v>0</v>
      </c>
      <c r="C10" s="119"/>
      <c r="D10" s="87">
        <f t="shared" si="1"/>
        <v>0</v>
      </c>
      <c r="E10" s="88">
        <f t="shared" si="2"/>
        <v>0</v>
      </c>
    </row>
    <row r="11" spans="1:5" ht="12.75">
      <c r="A11" s="125"/>
      <c r="B11" s="86">
        <f t="shared" si="0"/>
        <v>0</v>
      </c>
      <c r="C11" s="119"/>
      <c r="D11" s="87">
        <f t="shared" si="1"/>
        <v>0</v>
      </c>
      <c r="E11" s="88">
        <f t="shared" si="2"/>
        <v>0</v>
      </c>
    </row>
    <row r="12" spans="1:5" ht="12.75">
      <c r="A12" s="125"/>
      <c r="B12" s="86">
        <f t="shared" si="0"/>
        <v>0</v>
      </c>
      <c r="C12" s="119"/>
      <c r="D12" s="87">
        <f t="shared" si="1"/>
        <v>0</v>
      </c>
      <c r="E12" s="88">
        <f t="shared" si="2"/>
        <v>0</v>
      </c>
    </row>
    <row r="13" spans="1:5" ht="12.75">
      <c r="A13" s="125"/>
      <c r="B13" s="86">
        <f t="shared" si="0"/>
        <v>0</v>
      </c>
      <c r="C13" s="119"/>
      <c r="D13" s="87">
        <f t="shared" si="1"/>
        <v>0</v>
      </c>
      <c r="E13" s="88">
        <f t="shared" si="2"/>
        <v>0</v>
      </c>
    </row>
    <row r="14" spans="1:5" ht="12.75">
      <c r="A14" s="125"/>
      <c r="B14" s="86">
        <f t="shared" si="0"/>
        <v>0</v>
      </c>
      <c r="C14" s="119"/>
      <c r="D14" s="87">
        <f t="shared" si="1"/>
        <v>0</v>
      </c>
      <c r="E14" s="88">
        <f t="shared" si="2"/>
        <v>0</v>
      </c>
    </row>
    <row r="15" spans="1:5" ht="12.75">
      <c r="A15" s="125"/>
      <c r="B15" s="86">
        <f t="shared" si="0"/>
        <v>0</v>
      </c>
      <c r="C15" s="119"/>
      <c r="D15" s="87">
        <f t="shared" si="1"/>
        <v>0</v>
      </c>
      <c r="E15" s="88">
        <f t="shared" si="2"/>
        <v>0</v>
      </c>
    </row>
    <row r="16" spans="1:5" ht="12.75">
      <c r="A16" s="125"/>
      <c r="B16" s="86">
        <f t="shared" si="0"/>
        <v>0</v>
      </c>
      <c r="C16" s="119"/>
      <c r="D16" s="87">
        <f t="shared" si="1"/>
        <v>0</v>
      </c>
      <c r="E16" s="88">
        <f t="shared" si="2"/>
        <v>0</v>
      </c>
    </row>
    <row r="17" spans="1:5" ht="12.75">
      <c r="A17" s="125"/>
      <c r="B17" s="86">
        <f t="shared" si="0"/>
        <v>0</v>
      </c>
      <c r="C17" s="119"/>
      <c r="D17" s="87">
        <f t="shared" si="1"/>
        <v>0</v>
      </c>
      <c r="E17" s="88">
        <f t="shared" si="2"/>
        <v>0</v>
      </c>
    </row>
    <row r="18" spans="1:5" ht="12.75">
      <c r="A18" s="125"/>
      <c r="B18" s="86">
        <f t="shared" si="0"/>
        <v>0</v>
      </c>
      <c r="C18" s="119"/>
      <c r="D18" s="87">
        <f t="shared" si="1"/>
        <v>0</v>
      </c>
      <c r="E18" s="88">
        <f t="shared" si="2"/>
        <v>0</v>
      </c>
    </row>
    <row r="19" spans="1:5" ht="12.75">
      <c r="A19" s="126"/>
      <c r="B19" s="86">
        <f t="shared" si="0"/>
        <v>0</v>
      </c>
      <c r="C19" s="119"/>
      <c r="D19" s="87">
        <f t="shared" si="1"/>
        <v>0</v>
      </c>
      <c r="E19" s="88">
        <f t="shared" si="2"/>
        <v>0</v>
      </c>
    </row>
    <row r="20" spans="1:5" ht="12.75">
      <c r="A20" s="127"/>
      <c r="B20" s="86">
        <f t="shared" si="0"/>
        <v>0</v>
      </c>
      <c r="C20" s="119"/>
      <c r="D20" s="87">
        <f t="shared" si="1"/>
        <v>0</v>
      </c>
      <c r="E20" s="88">
        <f t="shared" si="2"/>
        <v>0</v>
      </c>
    </row>
    <row r="21" spans="1:5" ht="13.5" thickBot="1">
      <c r="A21" s="125"/>
      <c r="B21" s="86">
        <f t="shared" si="0"/>
        <v>0</v>
      </c>
      <c r="C21" s="119"/>
      <c r="D21" s="87">
        <f t="shared" si="1"/>
        <v>0</v>
      </c>
      <c r="E21" s="88">
        <f t="shared" si="2"/>
        <v>0</v>
      </c>
    </row>
    <row r="22" spans="1:7" ht="23.25" thickBot="1">
      <c r="A22" s="89" t="s">
        <v>20</v>
      </c>
      <c r="B22" s="90">
        <f>C22</f>
        <v>0</v>
      </c>
      <c r="C22" s="83">
        <f>SUM(C23:C26)</f>
        <v>0</v>
      </c>
      <c r="D22" s="91">
        <f t="shared" si="1"/>
        <v>0</v>
      </c>
      <c r="E22" s="85">
        <f t="shared" si="2"/>
        <v>0</v>
      </c>
      <c r="G22" s="128"/>
    </row>
    <row r="23" spans="1:7" ht="12.75">
      <c r="A23" s="129"/>
      <c r="B23" s="92">
        <f>C23</f>
        <v>0</v>
      </c>
      <c r="C23" s="119"/>
      <c r="D23" s="93">
        <f t="shared" si="1"/>
        <v>0</v>
      </c>
      <c r="E23" s="88">
        <f t="shared" si="2"/>
        <v>0</v>
      </c>
      <c r="G23" s="130"/>
    </row>
    <row r="24" spans="1:7" ht="12.75">
      <c r="A24" s="129"/>
      <c r="B24" s="92">
        <f>C24</f>
        <v>0</v>
      </c>
      <c r="C24" s="131"/>
      <c r="D24" s="93">
        <f t="shared" si="1"/>
        <v>0</v>
      </c>
      <c r="E24" s="88">
        <f t="shared" si="2"/>
        <v>0</v>
      </c>
      <c r="G24" s="132"/>
    </row>
    <row r="25" spans="1:7" ht="12.75">
      <c r="A25" s="129"/>
      <c r="B25" s="92">
        <f>C25</f>
        <v>0</v>
      </c>
      <c r="C25" s="131"/>
      <c r="D25" s="93">
        <f t="shared" si="1"/>
        <v>0</v>
      </c>
      <c r="E25" s="88">
        <f t="shared" si="2"/>
        <v>0</v>
      </c>
      <c r="G25" s="133"/>
    </row>
    <row r="26" spans="1:7" ht="13.5" thickBot="1">
      <c r="A26" s="129"/>
      <c r="B26" s="92">
        <f>C26</f>
        <v>0</v>
      </c>
      <c r="C26" s="131"/>
      <c r="D26" s="93">
        <f t="shared" si="1"/>
        <v>0</v>
      </c>
      <c r="E26" s="88">
        <f t="shared" si="2"/>
        <v>0</v>
      </c>
      <c r="G26" s="133"/>
    </row>
    <row r="27" spans="1:7" ht="34.5" thickBot="1">
      <c r="A27" s="94" t="s">
        <v>22</v>
      </c>
      <c r="B27" s="90">
        <f aca="true" t="shared" si="3" ref="B27:B35">C27*1.2</f>
        <v>0</v>
      </c>
      <c r="C27" s="83">
        <f>SUM(C28:C31)</f>
        <v>0</v>
      </c>
      <c r="D27" s="91">
        <f t="shared" si="1"/>
        <v>0</v>
      </c>
      <c r="E27" s="85">
        <f t="shared" si="2"/>
        <v>0</v>
      </c>
      <c r="G27" s="133"/>
    </row>
    <row r="28" spans="1:7" ht="12.75">
      <c r="A28" s="129"/>
      <c r="B28" s="92">
        <f t="shared" si="3"/>
        <v>0</v>
      </c>
      <c r="C28" s="119"/>
      <c r="D28" s="93">
        <f t="shared" si="1"/>
        <v>0</v>
      </c>
      <c r="E28" s="88">
        <f t="shared" si="2"/>
        <v>0</v>
      </c>
      <c r="G28" s="133"/>
    </row>
    <row r="29" spans="1:7" ht="12.75">
      <c r="A29" s="129"/>
      <c r="B29" s="92">
        <f t="shared" si="3"/>
        <v>0</v>
      </c>
      <c r="C29" s="131"/>
      <c r="D29" s="93">
        <f t="shared" si="1"/>
        <v>0</v>
      </c>
      <c r="E29" s="88">
        <f t="shared" si="2"/>
        <v>0</v>
      </c>
      <c r="G29" s="133"/>
    </row>
    <row r="30" spans="1:5" ht="12.75">
      <c r="A30" s="129"/>
      <c r="B30" s="92">
        <f t="shared" si="3"/>
        <v>0</v>
      </c>
      <c r="C30" s="131"/>
      <c r="D30" s="93">
        <f t="shared" si="1"/>
        <v>0</v>
      </c>
      <c r="E30" s="88">
        <f t="shared" si="2"/>
        <v>0</v>
      </c>
    </row>
    <row r="31" spans="1:7" ht="13.5" thickBot="1">
      <c r="A31" s="129"/>
      <c r="B31" s="92">
        <f t="shared" si="3"/>
        <v>0</v>
      </c>
      <c r="C31" s="134"/>
      <c r="D31" s="93">
        <f t="shared" si="1"/>
        <v>0</v>
      </c>
      <c r="E31" s="88">
        <f t="shared" si="2"/>
        <v>0</v>
      </c>
      <c r="G31" s="135"/>
    </row>
    <row r="32" spans="1:5" ht="23.25" thickBot="1">
      <c r="A32" s="94" t="s">
        <v>23</v>
      </c>
      <c r="B32" s="90">
        <f t="shared" si="3"/>
        <v>0</v>
      </c>
      <c r="C32" s="83">
        <f>SUM(C33:C35)</f>
        <v>0</v>
      </c>
      <c r="D32" s="91">
        <f t="shared" si="1"/>
        <v>0</v>
      </c>
      <c r="E32" s="85">
        <f t="shared" si="2"/>
        <v>0</v>
      </c>
    </row>
    <row r="33" spans="1:5" ht="12.75">
      <c r="A33" s="129"/>
      <c r="B33" s="92">
        <f t="shared" si="3"/>
        <v>0</v>
      </c>
      <c r="C33" s="119"/>
      <c r="D33" s="93">
        <f t="shared" si="1"/>
        <v>0</v>
      </c>
      <c r="E33" s="88">
        <f t="shared" si="2"/>
        <v>0</v>
      </c>
    </row>
    <row r="34" spans="1:5" ht="12.75">
      <c r="A34" s="129"/>
      <c r="B34" s="92">
        <f t="shared" si="3"/>
        <v>0</v>
      </c>
      <c r="C34" s="131"/>
      <c r="D34" s="93">
        <f t="shared" si="1"/>
        <v>0</v>
      </c>
      <c r="E34" s="88">
        <f t="shared" si="2"/>
        <v>0</v>
      </c>
    </row>
    <row r="35" spans="1:5" ht="13.5" thickBot="1">
      <c r="A35" s="136"/>
      <c r="B35" s="92">
        <f t="shared" si="3"/>
        <v>0</v>
      </c>
      <c r="C35" s="134"/>
      <c r="D35" s="93">
        <f t="shared" si="1"/>
        <v>0</v>
      </c>
      <c r="E35" s="88">
        <f t="shared" si="2"/>
        <v>0</v>
      </c>
    </row>
    <row r="36" spans="1:7" s="135" customFormat="1" ht="13.5" thickBot="1">
      <c r="A36" s="95" t="s">
        <v>7</v>
      </c>
      <c r="B36" s="85">
        <f>B9+B22+B27+B32+B7+B5</f>
        <v>0</v>
      </c>
      <c r="C36" s="96">
        <f>C9+C22+C27+C32+C7+C5</f>
        <v>0</v>
      </c>
      <c r="D36" s="85">
        <f>D9+D22+D27+D32+D7+D5</f>
        <v>0</v>
      </c>
      <c r="E36" s="83">
        <f>E9+E22+E27+E32+E7+E5</f>
        <v>0</v>
      </c>
      <c r="G36" s="120"/>
    </row>
    <row r="37" spans="1:5" ht="13.5" thickBot="1">
      <c r="A37" s="97" t="s">
        <v>8</v>
      </c>
      <c r="B37" s="83">
        <f>B36-C36</f>
        <v>0</v>
      </c>
      <c r="C37" s="149" t="s">
        <v>11</v>
      </c>
      <c r="D37" s="150"/>
      <c r="E37" s="137"/>
    </row>
    <row r="38" spans="1:5" ht="12.75">
      <c r="A38" s="98" t="s">
        <v>12</v>
      </c>
      <c r="B38" s="146"/>
      <c r="C38" s="146"/>
      <c r="D38" s="146"/>
      <c r="E38" s="146"/>
    </row>
    <row r="39" spans="1:5" ht="12.75">
      <c r="A39" s="98"/>
      <c r="B39" s="99"/>
      <c r="C39" s="99"/>
      <c r="D39" s="99"/>
      <c r="E39" s="98"/>
    </row>
    <row r="40" spans="1:5" ht="12.75">
      <c r="A40" s="148" t="s">
        <v>13</v>
      </c>
      <c r="B40" s="148"/>
      <c r="C40" s="148"/>
      <c r="D40" s="148"/>
      <c r="E40" s="148"/>
    </row>
    <row r="41" spans="1:5" ht="13.5" thickBot="1">
      <c r="A41" s="100" t="s">
        <v>14</v>
      </c>
      <c r="B41" s="69" t="s">
        <v>0</v>
      </c>
      <c r="C41" s="121"/>
      <c r="D41" s="69" t="s">
        <v>1</v>
      </c>
      <c r="E41" s="121"/>
    </row>
    <row r="42" spans="1:5" ht="26.25" thickBot="1">
      <c r="A42" s="101" t="s">
        <v>2</v>
      </c>
      <c r="B42" s="102" t="s">
        <v>3</v>
      </c>
      <c r="C42" s="102" t="s">
        <v>4</v>
      </c>
      <c r="D42" s="102" t="s">
        <v>5</v>
      </c>
      <c r="E42" s="103" t="s">
        <v>6</v>
      </c>
    </row>
    <row r="43" spans="1:5" ht="12.75">
      <c r="A43" s="104" t="s">
        <v>25</v>
      </c>
      <c r="B43" s="86">
        <f>B5</f>
        <v>0</v>
      </c>
      <c r="C43" s="105">
        <f>C5</f>
        <v>0</v>
      </c>
      <c r="D43" s="87">
        <f aca="true" t="shared" si="4" ref="D43:D48">C43</f>
        <v>0</v>
      </c>
      <c r="E43" s="86">
        <f aca="true" t="shared" si="5" ref="E43:E48">D43*0.85</f>
        <v>0</v>
      </c>
    </row>
    <row r="44" spans="1:5" ht="12.75">
      <c r="A44" s="106" t="s">
        <v>26</v>
      </c>
      <c r="B44" s="86">
        <f>B7</f>
        <v>0</v>
      </c>
      <c r="C44" s="105">
        <f>C7</f>
        <v>0</v>
      </c>
      <c r="D44" s="87">
        <f t="shared" si="4"/>
        <v>0</v>
      </c>
      <c r="E44" s="86">
        <f t="shared" si="5"/>
        <v>0</v>
      </c>
    </row>
    <row r="45" spans="1:5" ht="12.75">
      <c r="A45" s="106" t="s">
        <v>27</v>
      </c>
      <c r="B45" s="86">
        <f>B9</f>
        <v>0</v>
      </c>
      <c r="C45" s="105">
        <f>C9</f>
        <v>0</v>
      </c>
      <c r="D45" s="87">
        <f t="shared" si="4"/>
        <v>0</v>
      </c>
      <c r="E45" s="86">
        <f t="shared" si="5"/>
        <v>0</v>
      </c>
    </row>
    <row r="46" spans="1:5" ht="12.75">
      <c r="A46" s="94" t="s">
        <v>28</v>
      </c>
      <c r="B46" s="92">
        <f>B22</f>
        <v>0</v>
      </c>
      <c r="C46" s="107">
        <f>C22</f>
        <v>0</v>
      </c>
      <c r="D46" s="87">
        <f t="shared" si="4"/>
        <v>0</v>
      </c>
      <c r="E46" s="86">
        <f t="shared" si="5"/>
        <v>0</v>
      </c>
    </row>
    <row r="47" spans="1:5" ht="12.75">
      <c r="A47" s="108" t="s">
        <v>29</v>
      </c>
      <c r="B47" s="92">
        <f>B27</f>
        <v>0</v>
      </c>
      <c r="C47" s="107">
        <f>C27</f>
        <v>0</v>
      </c>
      <c r="D47" s="87">
        <f t="shared" si="4"/>
        <v>0</v>
      </c>
      <c r="E47" s="86">
        <f t="shared" si="5"/>
        <v>0</v>
      </c>
    </row>
    <row r="48" spans="1:5" ht="13.5" thickBot="1">
      <c r="A48" s="108" t="s">
        <v>9</v>
      </c>
      <c r="B48" s="109">
        <f>B32</f>
        <v>0</v>
      </c>
      <c r="C48" s="110">
        <f>C32</f>
        <v>0</v>
      </c>
      <c r="D48" s="87">
        <f t="shared" si="4"/>
        <v>0</v>
      </c>
      <c r="E48" s="86">
        <f t="shared" si="5"/>
        <v>0</v>
      </c>
    </row>
    <row r="49" spans="1:5" ht="13.5" thickBot="1">
      <c r="A49" s="95" t="s">
        <v>7</v>
      </c>
      <c r="B49" s="85">
        <f>SUM(B43:B48)</f>
        <v>0</v>
      </c>
      <c r="C49" s="85">
        <f>SUM(C43:C48)</f>
        <v>0</v>
      </c>
      <c r="D49" s="85">
        <f>SUM(D43:D48)</f>
        <v>0</v>
      </c>
      <c r="E49" s="85">
        <f>SUM(E43:E48)</f>
        <v>0</v>
      </c>
    </row>
    <row r="50" spans="1:5" ht="13.5" thickBot="1">
      <c r="A50" s="97" t="s">
        <v>8</v>
      </c>
      <c r="B50" s="83">
        <f>B49-C49</f>
        <v>0</v>
      </c>
      <c r="C50" s="149" t="s">
        <v>11</v>
      </c>
      <c r="D50" s="150"/>
      <c r="E50" s="141">
        <f>E37</f>
        <v>0</v>
      </c>
    </row>
    <row r="51" spans="1:5" ht="13.5" thickBot="1">
      <c r="A51" s="111" t="s">
        <v>30</v>
      </c>
      <c r="B51" s="83">
        <f>B49-E50</f>
        <v>0</v>
      </c>
      <c r="C51" s="112"/>
      <c r="D51" s="112"/>
      <c r="E51" s="113"/>
    </row>
    <row r="52" spans="1:5" ht="12.75">
      <c r="A52" s="146" t="s">
        <v>21</v>
      </c>
      <c r="B52" s="146"/>
      <c r="C52" s="146"/>
      <c r="D52" s="146"/>
      <c r="E52" s="146"/>
    </row>
    <row r="53" spans="1:5" ht="12.75">
      <c r="A53" s="98"/>
      <c r="B53" s="98"/>
      <c r="C53" s="98"/>
      <c r="D53" s="98"/>
      <c r="E53" s="98"/>
    </row>
    <row r="54" spans="1:5" ht="12.75">
      <c r="A54" s="114" t="s">
        <v>65</v>
      </c>
      <c r="B54" s="144"/>
      <c r="C54" s="99" t="s">
        <v>67</v>
      </c>
      <c r="D54" s="99"/>
      <c r="E54" s="140"/>
    </row>
    <row r="55" spans="1:5" ht="12.75">
      <c r="A55" s="114"/>
      <c r="B55" s="115"/>
      <c r="C55" s="99"/>
      <c r="D55" s="99"/>
      <c r="E55" s="116"/>
    </row>
    <row r="56" spans="1:5" ht="12.75">
      <c r="A56" s="114" t="s">
        <v>66</v>
      </c>
      <c r="B56" s="139"/>
      <c r="C56" s="99" t="s">
        <v>68</v>
      </c>
      <c r="D56" s="117"/>
      <c r="E56" s="118"/>
    </row>
  </sheetData>
  <sheetProtection sheet="1" formatCells="0"/>
  <mergeCells count="7">
    <mergeCell ref="A52:E52"/>
    <mergeCell ref="A1:E1"/>
    <mergeCell ref="A40:E40"/>
    <mergeCell ref="C50:D50"/>
    <mergeCell ref="C37:D37"/>
    <mergeCell ref="B38:E38"/>
    <mergeCell ref="B2:E2"/>
  </mergeCells>
  <printOptions/>
  <pageMargins left="0.62" right="0.51" top="0.32" bottom="0.2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13"/>
  <sheetViews>
    <sheetView zoomScale="85" zoomScaleNormal="85" zoomScalePageLayoutView="0" workbookViewId="0" topLeftCell="A1">
      <selection activeCell="A53" sqref="A53"/>
    </sheetView>
  </sheetViews>
  <sheetFormatPr defaultColWidth="9.140625" defaultRowHeight="12.75"/>
  <cols>
    <col min="1" max="1" width="38.140625" style="1" customWidth="1"/>
    <col min="2" max="2" width="11.57421875" style="9" customWidth="1"/>
    <col min="3" max="3" width="16.57421875" style="9" customWidth="1"/>
    <col min="4" max="4" width="13.00390625" style="9" customWidth="1"/>
    <col min="5" max="5" width="13.140625" style="1" customWidth="1"/>
    <col min="6" max="6" width="4.57421875" style="1" customWidth="1"/>
    <col min="7" max="16384" width="9.140625" style="1" customWidth="1"/>
  </cols>
  <sheetData>
    <row r="1" spans="1:5" ht="12.75">
      <c r="A1" s="159" t="s">
        <v>72</v>
      </c>
      <c r="B1" s="159"/>
      <c r="C1" s="159"/>
      <c r="D1" s="159"/>
      <c r="E1" s="159"/>
    </row>
    <row r="2" spans="1:5" ht="15.75">
      <c r="A2" s="158" t="s">
        <v>61</v>
      </c>
      <c r="B2" s="158"/>
      <c r="C2" s="158"/>
      <c r="D2" s="158"/>
      <c r="E2" s="158"/>
    </row>
    <row r="3" spans="1:5" ht="26.25" customHeight="1">
      <c r="A3" s="53" t="s">
        <v>15</v>
      </c>
      <c r="B3" s="151"/>
      <c r="C3" s="152"/>
      <c r="D3" s="152"/>
      <c r="E3" s="153"/>
    </row>
    <row r="4" spans="1:5" ht="13.5" thickBot="1">
      <c r="A4" s="37" t="s">
        <v>71</v>
      </c>
      <c r="B4" s="25" t="s">
        <v>0</v>
      </c>
      <c r="C4" s="121"/>
      <c r="D4" s="25" t="s">
        <v>1</v>
      </c>
      <c r="E4" s="121"/>
    </row>
    <row r="5" spans="1:5" ht="26.25" thickBot="1">
      <c r="A5" s="38" t="s">
        <v>2</v>
      </c>
      <c r="B5" s="39" t="s">
        <v>3</v>
      </c>
      <c r="C5" s="39" t="s">
        <v>4</v>
      </c>
      <c r="D5" s="39" t="s">
        <v>5</v>
      </c>
      <c r="E5" s="40" t="s">
        <v>6</v>
      </c>
    </row>
    <row r="6" spans="1:5" ht="26.25" customHeight="1" thickBot="1">
      <c r="A6" s="44" t="s">
        <v>17</v>
      </c>
      <c r="B6" s="47">
        <f>B7</f>
        <v>0</v>
      </c>
      <c r="C6" s="48">
        <f>B6</f>
        <v>0</v>
      </c>
      <c r="D6" s="49">
        <f>C6</f>
        <v>0</v>
      </c>
      <c r="E6" s="50">
        <f>D6*0.85</f>
        <v>0</v>
      </c>
    </row>
    <row r="7" spans="1:5" ht="13.5" thickBot="1">
      <c r="A7" s="122" t="s">
        <v>18</v>
      </c>
      <c r="B7" s="46">
        <f>C7</f>
        <v>0</v>
      </c>
      <c r="C7" s="123"/>
      <c r="D7" s="46">
        <f>C7</f>
        <v>0</v>
      </c>
      <c r="E7" s="52">
        <f>D7*0.85</f>
        <v>0</v>
      </c>
    </row>
    <row r="8" spans="1:5" ht="13.5" thickBot="1">
      <c r="A8" s="44" t="s">
        <v>19</v>
      </c>
      <c r="B8" s="47">
        <f>C8</f>
        <v>0</v>
      </c>
      <c r="C8" s="48">
        <f>C9</f>
        <v>0</v>
      </c>
      <c r="D8" s="49">
        <f>C8</f>
        <v>0</v>
      </c>
      <c r="E8" s="50">
        <f>D8*0.85</f>
        <v>0</v>
      </c>
    </row>
    <row r="9" spans="1:5" ht="13.5" thickBot="1">
      <c r="A9" s="122" t="s">
        <v>18</v>
      </c>
      <c r="B9" s="46">
        <f>C9</f>
        <v>0</v>
      </c>
      <c r="C9" s="124"/>
      <c r="D9" s="46">
        <f>C9</f>
        <v>0</v>
      </c>
      <c r="E9" s="51">
        <f>D9*0.85</f>
        <v>0</v>
      </c>
    </row>
    <row r="10" spans="1:5" ht="13.5" thickBot="1">
      <c r="A10" s="43" t="s">
        <v>10</v>
      </c>
      <c r="B10" s="41">
        <f aca="true" t="shared" si="0" ref="B10:B22">C10*1.2</f>
        <v>0</v>
      </c>
      <c r="C10" s="8">
        <f>SUM(C11:C22)</f>
        <v>0</v>
      </c>
      <c r="D10" s="42">
        <f aca="true" t="shared" si="1" ref="D10:D36">C10</f>
        <v>0</v>
      </c>
      <c r="E10" s="17">
        <f aca="true" t="shared" si="2" ref="E10:E36">D10*0.85</f>
        <v>0</v>
      </c>
    </row>
    <row r="11" spans="1:5" ht="12.75">
      <c r="A11" s="125"/>
      <c r="B11" s="10">
        <f t="shared" si="0"/>
        <v>0</v>
      </c>
      <c r="C11" s="119"/>
      <c r="D11" s="11">
        <f t="shared" si="1"/>
        <v>0</v>
      </c>
      <c r="E11" s="12">
        <f t="shared" si="2"/>
        <v>0</v>
      </c>
    </row>
    <row r="12" spans="1:5" ht="12.75">
      <c r="A12" s="125"/>
      <c r="B12" s="10">
        <f t="shared" si="0"/>
        <v>0</v>
      </c>
      <c r="C12" s="119"/>
      <c r="D12" s="11">
        <f t="shared" si="1"/>
        <v>0</v>
      </c>
      <c r="E12" s="12">
        <f t="shared" si="2"/>
        <v>0</v>
      </c>
    </row>
    <row r="13" spans="1:5" ht="12.75">
      <c r="A13" s="125"/>
      <c r="B13" s="10">
        <f t="shared" si="0"/>
        <v>0</v>
      </c>
      <c r="C13" s="119"/>
      <c r="D13" s="11">
        <f t="shared" si="1"/>
        <v>0</v>
      </c>
      <c r="E13" s="12">
        <f t="shared" si="2"/>
        <v>0</v>
      </c>
    </row>
    <row r="14" spans="1:5" ht="12.75">
      <c r="A14" s="125"/>
      <c r="B14" s="10">
        <f t="shared" si="0"/>
        <v>0</v>
      </c>
      <c r="C14" s="119"/>
      <c r="D14" s="11">
        <f t="shared" si="1"/>
        <v>0</v>
      </c>
      <c r="E14" s="12">
        <f t="shared" si="2"/>
        <v>0</v>
      </c>
    </row>
    <row r="15" spans="1:5" ht="12.75">
      <c r="A15" s="125"/>
      <c r="B15" s="10">
        <f t="shared" si="0"/>
        <v>0</v>
      </c>
      <c r="C15" s="119"/>
      <c r="D15" s="11">
        <f t="shared" si="1"/>
        <v>0</v>
      </c>
      <c r="E15" s="12">
        <f t="shared" si="2"/>
        <v>0</v>
      </c>
    </row>
    <row r="16" spans="1:5" ht="12.75">
      <c r="A16" s="125"/>
      <c r="B16" s="10">
        <f t="shared" si="0"/>
        <v>0</v>
      </c>
      <c r="C16" s="119"/>
      <c r="D16" s="11">
        <f t="shared" si="1"/>
        <v>0</v>
      </c>
      <c r="E16" s="12">
        <f t="shared" si="2"/>
        <v>0</v>
      </c>
    </row>
    <row r="17" spans="1:5" ht="12.75">
      <c r="A17" s="125"/>
      <c r="B17" s="10">
        <f t="shared" si="0"/>
        <v>0</v>
      </c>
      <c r="C17" s="119"/>
      <c r="D17" s="11">
        <f t="shared" si="1"/>
        <v>0</v>
      </c>
      <c r="E17" s="12">
        <f t="shared" si="2"/>
        <v>0</v>
      </c>
    </row>
    <row r="18" spans="1:5" ht="12.75">
      <c r="A18" s="125"/>
      <c r="B18" s="10">
        <f t="shared" si="0"/>
        <v>0</v>
      </c>
      <c r="C18" s="119"/>
      <c r="D18" s="11">
        <f t="shared" si="1"/>
        <v>0</v>
      </c>
      <c r="E18" s="12">
        <f t="shared" si="2"/>
        <v>0</v>
      </c>
    </row>
    <row r="19" spans="1:5" ht="12.75">
      <c r="A19" s="125"/>
      <c r="B19" s="10">
        <f t="shared" si="0"/>
        <v>0</v>
      </c>
      <c r="C19" s="119"/>
      <c r="D19" s="11">
        <f t="shared" si="1"/>
        <v>0</v>
      </c>
      <c r="E19" s="12">
        <f t="shared" si="2"/>
        <v>0</v>
      </c>
    </row>
    <row r="20" spans="1:5" ht="12.75">
      <c r="A20" s="126"/>
      <c r="B20" s="10">
        <f t="shared" si="0"/>
        <v>0</v>
      </c>
      <c r="C20" s="119"/>
      <c r="D20" s="11">
        <f t="shared" si="1"/>
        <v>0</v>
      </c>
      <c r="E20" s="12">
        <f t="shared" si="2"/>
        <v>0</v>
      </c>
    </row>
    <row r="21" spans="1:5" ht="12.75">
      <c r="A21" s="127"/>
      <c r="B21" s="10">
        <f t="shared" si="0"/>
        <v>0</v>
      </c>
      <c r="C21" s="119"/>
      <c r="D21" s="11">
        <f t="shared" si="1"/>
        <v>0</v>
      </c>
      <c r="E21" s="12">
        <f t="shared" si="2"/>
        <v>0</v>
      </c>
    </row>
    <row r="22" spans="1:5" ht="13.5" thickBot="1">
      <c r="A22" s="125"/>
      <c r="B22" s="10">
        <f t="shared" si="0"/>
        <v>0</v>
      </c>
      <c r="C22" s="119"/>
      <c r="D22" s="11">
        <f t="shared" si="1"/>
        <v>0</v>
      </c>
      <c r="E22" s="12">
        <f t="shared" si="2"/>
        <v>0</v>
      </c>
    </row>
    <row r="23" spans="1:7" ht="23.25" thickBot="1">
      <c r="A23" s="45" t="s">
        <v>20</v>
      </c>
      <c r="B23" s="31">
        <f>C23</f>
        <v>0</v>
      </c>
      <c r="C23" s="8">
        <f>SUM(C24:C27)</f>
        <v>0</v>
      </c>
      <c r="D23" s="22">
        <f t="shared" si="1"/>
        <v>0</v>
      </c>
      <c r="E23" s="17">
        <f t="shared" si="2"/>
        <v>0</v>
      </c>
      <c r="G23" s="27"/>
    </row>
    <row r="24" spans="1:7" ht="12.75">
      <c r="A24" s="129"/>
      <c r="B24" s="2">
        <f>C24</f>
        <v>0</v>
      </c>
      <c r="C24" s="119"/>
      <c r="D24" s="3">
        <f t="shared" si="1"/>
        <v>0</v>
      </c>
      <c r="E24" s="12">
        <f t="shared" si="2"/>
        <v>0</v>
      </c>
      <c r="G24" s="28"/>
    </row>
    <row r="25" spans="1:7" ht="12.75">
      <c r="A25" s="129"/>
      <c r="B25" s="2">
        <f>C25</f>
        <v>0</v>
      </c>
      <c r="C25" s="131"/>
      <c r="D25" s="3">
        <f t="shared" si="1"/>
        <v>0</v>
      </c>
      <c r="E25" s="12">
        <f t="shared" si="2"/>
        <v>0</v>
      </c>
      <c r="G25" s="29"/>
    </row>
    <row r="26" spans="1:7" ht="12.75">
      <c r="A26" s="129"/>
      <c r="B26" s="2">
        <f>C26</f>
        <v>0</v>
      </c>
      <c r="C26" s="131"/>
      <c r="D26" s="3">
        <f t="shared" si="1"/>
        <v>0</v>
      </c>
      <c r="E26" s="12">
        <f t="shared" si="2"/>
        <v>0</v>
      </c>
      <c r="G26" s="30"/>
    </row>
    <row r="27" spans="1:7" ht="13.5" thickBot="1">
      <c r="A27" s="129"/>
      <c r="B27" s="2">
        <f>C27</f>
        <v>0</v>
      </c>
      <c r="C27" s="131"/>
      <c r="D27" s="3">
        <f t="shared" si="1"/>
        <v>0</v>
      </c>
      <c r="E27" s="12">
        <f t="shared" si="2"/>
        <v>0</v>
      </c>
      <c r="G27" s="30"/>
    </row>
    <row r="28" spans="1:7" ht="34.5" thickBot="1">
      <c r="A28" s="21" t="s">
        <v>22</v>
      </c>
      <c r="B28" s="31">
        <f aca="true" t="shared" si="3" ref="B28:B36">C28*1.2</f>
        <v>0</v>
      </c>
      <c r="C28" s="8">
        <f>SUM(C29:C32)</f>
        <v>0</v>
      </c>
      <c r="D28" s="22">
        <f t="shared" si="1"/>
        <v>0</v>
      </c>
      <c r="E28" s="17">
        <f t="shared" si="2"/>
        <v>0</v>
      </c>
      <c r="G28" s="30"/>
    </row>
    <row r="29" spans="1:7" ht="12.75">
      <c r="A29" s="129"/>
      <c r="B29" s="2">
        <f t="shared" si="3"/>
        <v>0</v>
      </c>
      <c r="C29" s="119"/>
      <c r="D29" s="3">
        <f t="shared" si="1"/>
        <v>0</v>
      </c>
      <c r="E29" s="12">
        <f t="shared" si="2"/>
        <v>0</v>
      </c>
      <c r="G29" s="30"/>
    </row>
    <row r="30" spans="1:7" ht="12.75">
      <c r="A30" s="129"/>
      <c r="B30" s="2">
        <f t="shared" si="3"/>
        <v>0</v>
      </c>
      <c r="C30" s="131"/>
      <c r="D30" s="3">
        <f t="shared" si="1"/>
        <v>0</v>
      </c>
      <c r="E30" s="12">
        <f t="shared" si="2"/>
        <v>0</v>
      </c>
      <c r="G30" s="30"/>
    </row>
    <row r="31" spans="1:5" ht="12.75">
      <c r="A31" s="129"/>
      <c r="B31" s="2">
        <f t="shared" si="3"/>
        <v>0</v>
      </c>
      <c r="C31" s="131"/>
      <c r="D31" s="3">
        <f t="shared" si="1"/>
        <v>0</v>
      </c>
      <c r="E31" s="12">
        <f t="shared" si="2"/>
        <v>0</v>
      </c>
    </row>
    <row r="32" spans="1:7" ht="13.5" thickBot="1">
      <c r="A32" s="129"/>
      <c r="B32" s="2">
        <f t="shared" si="3"/>
        <v>0</v>
      </c>
      <c r="C32" s="134"/>
      <c r="D32" s="3">
        <f t="shared" si="1"/>
        <v>0</v>
      </c>
      <c r="E32" s="12">
        <f t="shared" si="2"/>
        <v>0</v>
      </c>
      <c r="G32" s="5"/>
    </row>
    <row r="33" spans="1:5" ht="23.25" thickBot="1">
      <c r="A33" s="21" t="s">
        <v>23</v>
      </c>
      <c r="B33" s="31">
        <f t="shared" si="3"/>
        <v>0</v>
      </c>
      <c r="C33" s="8">
        <f>SUM(C34:C36)</f>
        <v>0</v>
      </c>
      <c r="D33" s="22">
        <f t="shared" si="1"/>
        <v>0</v>
      </c>
      <c r="E33" s="17">
        <f t="shared" si="2"/>
        <v>0</v>
      </c>
    </row>
    <row r="34" spans="1:5" ht="12.75">
      <c r="A34" s="129"/>
      <c r="B34" s="2">
        <f t="shared" si="3"/>
        <v>0</v>
      </c>
      <c r="C34" s="119"/>
      <c r="D34" s="3">
        <f t="shared" si="1"/>
        <v>0</v>
      </c>
      <c r="E34" s="12">
        <f t="shared" si="2"/>
        <v>0</v>
      </c>
    </row>
    <row r="35" spans="1:5" ht="12.75">
      <c r="A35" s="129"/>
      <c r="B35" s="2">
        <f t="shared" si="3"/>
        <v>0</v>
      </c>
      <c r="C35" s="131"/>
      <c r="D35" s="3">
        <f t="shared" si="1"/>
        <v>0</v>
      </c>
      <c r="E35" s="12">
        <f t="shared" si="2"/>
        <v>0</v>
      </c>
    </row>
    <row r="36" spans="1:5" ht="13.5" thickBot="1">
      <c r="A36" s="136"/>
      <c r="B36" s="2">
        <f t="shared" si="3"/>
        <v>0</v>
      </c>
      <c r="C36" s="134"/>
      <c r="D36" s="3">
        <f t="shared" si="1"/>
        <v>0</v>
      </c>
      <c r="E36" s="12">
        <f t="shared" si="2"/>
        <v>0</v>
      </c>
    </row>
    <row r="37" spans="1:7" s="5" customFormat="1" ht="13.5" thickBot="1">
      <c r="A37" s="6" t="s">
        <v>7</v>
      </c>
      <c r="B37" s="17">
        <f>B10+B23+B28+B33+B6+B8</f>
        <v>0</v>
      </c>
      <c r="C37" s="16">
        <f>C10+C23+C28+C33+C8+C6</f>
        <v>0</v>
      </c>
      <c r="D37" s="17">
        <f>D10+D23+D28+D33+D8+D6</f>
        <v>0</v>
      </c>
      <c r="E37" s="8">
        <f>E10+E23+E28+E33+E8+E6</f>
        <v>0</v>
      </c>
      <c r="G37" s="1"/>
    </row>
    <row r="38" spans="1:5" ht="13.5" thickBot="1">
      <c r="A38" s="7" t="s">
        <v>8</v>
      </c>
      <c r="B38" s="8">
        <f>B37-C37</f>
        <v>0</v>
      </c>
      <c r="C38" s="155" t="s">
        <v>11</v>
      </c>
      <c r="D38" s="156"/>
      <c r="E38" s="137"/>
    </row>
    <row r="39" spans="1:5" ht="12.75">
      <c r="A39" s="1" t="s">
        <v>12</v>
      </c>
      <c r="B39" s="157"/>
      <c r="C39" s="157"/>
      <c r="D39" s="157"/>
      <c r="E39" s="157"/>
    </row>
    <row r="40" spans="1:5" ht="12.75">
      <c r="A40" s="60"/>
      <c r="B40" s="61"/>
      <c r="C40" s="61"/>
      <c r="D40" s="61"/>
      <c r="E40" s="60"/>
    </row>
    <row r="41" spans="1:5" ht="12.75">
      <c r="A41" s="60"/>
      <c r="B41" s="61"/>
      <c r="C41" s="61"/>
      <c r="D41" s="61"/>
      <c r="E41" s="60"/>
    </row>
    <row r="42" spans="1:5" ht="12.75">
      <c r="A42" s="60"/>
      <c r="B42" s="61"/>
      <c r="C42" s="61"/>
      <c r="D42" s="61"/>
      <c r="E42" s="60"/>
    </row>
    <row r="43" spans="1:5" ht="12.75">
      <c r="A43" s="60"/>
      <c r="B43" s="61"/>
      <c r="C43" s="61"/>
      <c r="D43" s="61"/>
      <c r="E43" s="60"/>
    </row>
    <row r="44" spans="1:5" ht="12.75">
      <c r="A44" s="60"/>
      <c r="B44" s="61"/>
      <c r="C44" s="61"/>
      <c r="D44" s="61"/>
      <c r="E44" s="60"/>
    </row>
    <row r="45" spans="1:5" ht="12.75">
      <c r="A45" s="60"/>
      <c r="B45" s="61"/>
      <c r="C45" s="61"/>
      <c r="D45" s="61"/>
      <c r="E45" s="60"/>
    </row>
    <row r="46" spans="1:5" ht="12.75">
      <c r="A46" s="60"/>
      <c r="B46" s="61"/>
      <c r="C46" s="61"/>
      <c r="D46" s="61"/>
      <c r="E46" s="60"/>
    </row>
    <row r="47" spans="1:5" ht="12.75">
      <c r="A47" s="60"/>
      <c r="B47" s="61"/>
      <c r="C47" s="61"/>
      <c r="D47" s="61"/>
      <c r="E47" s="60"/>
    </row>
    <row r="48" spans="1:5" ht="12.75">
      <c r="A48" s="60"/>
      <c r="B48" s="61"/>
      <c r="C48" s="61"/>
      <c r="D48" s="61"/>
      <c r="E48" s="60"/>
    </row>
    <row r="49" spans="1:5" ht="12.75">
      <c r="A49" s="60"/>
      <c r="B49" s="61"/>
      <c r="C49" s="61"/>
      <c r="D49" s="61"/>
      <c r="E49" s="60"/>
    </row>
    <row r="50" spans="1:5" ht="12.75">
      <c r="A50" s="60"/>
      <c r="B50" s="61"/>
      <c r="C50" s="61"/>
      <c r="D50" s="61"/>
      <c r="E50" s="60"/>
    </row>
    <row r="51" spans="1:5" ht="12.75">
      <c r="A51" s="60"/>
      <c r="B51" s="61"/>
      <c r="C51" s="61"/>
      <c r="D51" s="61"/>
      <c r="E51" s="60"/>
    </row>
    <row r="52" spans="1:5" ht="12.75">
      <c r="A52" s="60"/>
      <c r="B52" s="61"/>
      <c r="C52" s="61"/>
      <c r="D52" s="61"/>
      <c r="E52" s="60"/>
    </row>
    <row r="53" spans="1:5" ht="12.75">
      <c r="A53" s="60"/>
      <c r="B53" s="61"/>
      <c r="C53" s="61"/>
      <c r="D53" s="61"/>
      <c r="E53" s="60"/>
    </row>
    <row r="54" spans="1:5" ht="12.75">
      <c r="A54" s="60"/>
      <c r="B54" s="61"/>
      <c r="C54" s="61"/>
      <c r="D54" s="61"/>
      <c r="E54" s="60"/>
    </row>
    <row r="55" spans="1:5" ht="12.75">
      <c r="A55" s="60"/>
      <c r="B55" s="61"/>
      <c r="C55" s="61"/>
      <c r="D55" s="61"/>
      <c r="E55" s="60"/>
    </row>
    <row r="56" spans="1:5" ht="12.75">
      <c r="A56" s="60"/>
      <c r="B56" s="61"/>
      <c r="C56" s="61"/>
      <c r="D56" s="61"/>
      <c r="E56" s="60"/>
    </row>
    <row r="57" spans="2:4" ht="12.75">
      <c r="B57" s="1"/>
      <c r="C57" s="1"/>
      <c r="D57" s="1"/>
    </row>
    <row r="58" spans="1:5" ht="15.75">
      <c r="A58" s="158" t="s">
        <v>62</v>
      </c>
      <c r="B58" s="158"/>
      <c r="C58" s="158"/>
      <c r="D58" s="158"/>
      <c r="E58" s="158"/>
    </row>
    <row r="59" spans="1:5" ht="12.75">
      <c r="A59" s="53" t="s">
        <v>15</v>
      </c>
      <c r="B59" s="151"/>
      <c r="C59" s="152"/>
      <c r="D59" s="152"/>
      <c r="E59" s="153"/>
    </row>
    <row r="60" spans="1:5" ht="13.5" thickBot="1">
      <c r="A60" s="37" t="s">
        <v>70</v>
      </c>
      <c r="B60" s="25" t="s">
        <v>0</v>
      </c>
      <c r="C60" s="121"/>
      <c r="D60" s="25" t="s">
        <v>1</v>
      </c>
      <c r="E60" s="121"/>
    </row>
    <row r="61" spans="1:5" ht="26.25" thickBot="1">
      <c r="A61" s="38" t="s">
        <v>2</v>
      </c>
      <c r="B61" s="39" t="s">
        <v>3</v>
      </c>
      <c r="C61" s="39" t="s">
        <v>4</v>
      </c>
      <c r="D61" s="39" t="s">
        <v>5</v>
      </c>
      <c r="E61" s="40" t="s">
        <v>6</v>
      </c>
    </row>
    <row r="62" spans="1:5" ht="34.5" thickBot="1">
      <c r="A62" s="44" t="s">
        <v>17</v>
      </c>
      <c r="B62" s="47">
        <f>B63</f>
        <v>0</v>
      </c>
      <c r="C62" s="48">
        <f>B62</f>
        <v>0</v>
      </c>
      <c r="D62" s="49">
        <f>C62</f>
        <v>0</v>
      </c>
      <c r="E62" s="50">
        <f>D62*0.85</f>
        <v>0</v>
      </c>
    </row>
    <row r="63" spans="1:5" ht="13.5" thickBot="1">
      <c r="A63" s="122" t="s">
        <v>18</v>
      </c>
      <c r="B63" s="46">
        <f>C63</f>
        <v>0</v>
      </c>
      <c r="C63" s="123"/>
      <c r="D63" s="46">
        <f>C63</f>
        <v>0</v>
      </c>
      <c r="E63" s="52">
        <f>D63*0.85</f>
        <v>0</v>
      </c>
    </row>
    <row r="64" spans="1:5" ht="13.5" thickBot="1">
      <c r="A64" s="44" t="s">
        <v>19</v>
      </c>
      <c r="B64" s="47">
        <f>C64</f>
        <v>0</v>
      </c>
      <c r="C64" s="48">
        <f>C65</f>
        <v>0</v>
      </c>
      <c r="D64" s="49">
        <f>C64</f>
        <v>0</v>
      </c>
      <c r="E64" s="50">
        <f>D64*0.85</f>
        <v>0</v>
      </c>
    </row>
    <row r="65" spans="1:5" ht="13.5" thickBot="1">
      <c r="A65" s="122" t="s">
        <v>18</v>
      </c>
      <c r="B65" s="46">
        <f>C65</f>
        <v>0</v>
      </c>
      <c r="C65" s="124"/>
      <c r="D65" s="46">
        <f>C65</f>
        <v>0</v>
      </c>
      <c r="E65" s="51">
        <f>D65*0.85</f>
        <v>0</v>
      </c>
    </row>
    <row r="66" spans="1:5" ht="13.5" thickBot="1">
      <c r="A66" s="43" t="s">
        <v>10</v>
      </c>
      <c r="B66" s="41">
        <f aca="true" t="shared" si="4" ref="B66:B78">C66*1.2</f>
        <v>0</v>
      </c>
      <c r="C66" s="8">
        <f>SUM(C67:C78)</f>
        <v>0</v>
      </c>
      <c r="D66" s="42">
        <f aca="true" t="shared" si="5" ref="D66:D92">C66</f>
        <v>0</v>
      </c>
      <c r="E66" s="17">
        <f aca="true" t="shared" si="6" ref="E66:E92">D66*0.85</f>
        <v>0</v>
      </c>
    </row>
    <row r="67" spans="1:5" ht="12.75">
      <c r="A67" s="125"/>
      <c r="B67" s="10">
        <f t="shared" si="4"/>
        <v>0</v>
      </c>
      <c r="C67" s="119"/>
      <c r="D67" s="11">
        <f t="shared" si="5"/>
        <v>0</v>
      </c>
      <c r="E67" s="12">
        <f t="shared" si="6"/>
        <v>0</v>
      </c>
    </row>
    <row r="68" spans="1:5" ht="12.75">
      <c r="A68" s="125"/>
      <c r="B68" s="10">
        <f t="shared" si="4"/>
        <v>0</v>
      </c>
      <c r="C68" s="119"/>
      <c r="D68" s="11">
        <f t="shared" si="5"/>
        <v>0</v>
      </c>
      <c r="E68" s="12">
        <f t="shared" si="6"/>
        <v>0</v>
      </c>
    </row>
    <row r="69" spans="1:5" ht="12.75">
      <c r="A69" s="125"/>
      <c r="B69" s="10">
        <f t="shared" si="4"/>
        <v>0</v>
      </c>
      <c r="C69" s="119"/>
      <c r="D69" s="11">
        <f t="shared" si="5"/>
        <v>0</v>
      </c>
      <c r="E69" s="12">
        <f t="shared" si="6"/>
        <v>0</v>
      </c>
    </row>
    <row r="70" spans="1:5" ht="12.75">
      <c r="A70" s="125"/>
      <c r="B70" s="10">
        <f t="shared" si="4"/>
        <v>0</v>
      </c>
      <c r="C70" s="119"/>
      <c r="D70" s="11">
        <f t="shared" si="5"/>
        <v>0</v>
      </c>
      <c r="E70" s="12">
        <f t="shared" si="6"/>
        <v>0</v>
      </c>
    </row>
    <row r="71" spans="1:5" ht="12.75">
      <c r="A71" s="125"/>
      <c r="B71" s="10">
        <f t="shared" si="4"/>
        <v>0</v>
      </c>
      <c r="C71" s="119"/>
      <c r="D71" s="11">
        <f t="shared" si="5"/>
        <v>0</v>
      </c>
      <c r="E71" s="12">
        <f t="shared" si="6"/>
        <v>0</v>
      </c>
    </row>
    <row r="72" spans="1:5" ht="12.75">
      <c r="A72" s="125"/>
      <c r="B72" s="10">
        <f t="shared" si="4"/>
        <v>0</v>
      </c>
      <c r="C72" s="119"/>
      <c r="D72" s="11">
        <f t="shared" si="5"/>
        <v>0</v>
      </c>
      <c r="E72" s="12">
        <f t="shared" si="6"/>
        <v>0</v>
      </c>
    </row>
    <row r="73" spans="1:5" ht="12.75">
      <c r="A73" s="125"/>
      <c r="B73" s="10">
        <f t="shared" si="4"/>
        <v>0</v>
      </c>
      <c r="C73" s="119"/>
      <c r="D73" s="11">
        <f t="shared" si="5"/>
        <v>0</v>
      </c>
      <c r="E73" s="12">
        <f t="shared" si="6"/>
        <v>0</v>
      </c>
    </row>
    <row r="74" spans="1:5" ht="12.75">
      <c r="A74" s="125"/>
      <c r="B74" s="10">
        <f t="shared" si="4"/>
        <v>0</v>
      </c>
      <c r="C74" s="119"/>
      <c r="D74" s="11">
        <f t="shared" si="5"/>
        <v>0</v>
      </c>
      <c r="E74" s="12">
        <f t="shared" si="6"/>
        <v>0</v>
      </c>
    </row>
    <row r="75" spans="1:5" ht="12.75">
      <c r="A75" s="125"/>
      <c r="B75" s="10">
        <f t="shared" si="4"/>
        <v>0</v>
      </c>
      <c r="C75" s="119"/>
      <c r="D75" s="11">
        <f t="shared" si="5"/>
        <v>0</v>
      </c>
      <c r="E75" s="12">
        <f t="shared" si="6"/>
        <v>0</v>
      </c>
    </row>
    <row r="76" spans="1:5" ht="12.75">
      <c r="A76" s="126"/>
      <c r="B76" s="10">
        <f t="shared" si="4"/>
        <v>0</v>
      </c>
      <c r="C76" s="119"/>
      <c r="D76" s="11">
        <f t="shared" si="5"/>
        <v>0</v>
      </c>
      <c r="E76" s="12">
        <f t="shared" si="6"/>
        <v>0</v>
      </c>
    </row>
    <row r="77" spans="1:5" ht="12.75">
      <c r="A77" s="127"/>
      <c r="B77" s="10">
        <f t="shared" si="4"/>
        <v>0</v>
      </c>
      <c r="C77" s="119"/>
      <c r="D77" s="11">
        <f t="shared" si="5"/>
        <v>0</v>
      </c>
      <c r="E77" s="12">
        <f t="shared" si="6"/>
        <v>0</v>
      </c>
    </row>
    <row r="78" spans="1:5" ht="13.5" thickBot="1">
      <c r="A78" s="125"/>
      <c r="B78" s="10">
        <f t="shared" si="4"/>
        <v>0</v>
      </c>
      <c r="C78" s="119"/>
      <c r="D78" s="11">
        <f t="shared" si="5"/>
        <v>0</v>
      </c>
      <c r="E78" s="12">
        <f t="shared" si="6"/>
        <v>0</v>
      </c>
    </row>
    <row r="79" spans="1:5" ht="23.25" thickBot="1">
      <c r="A79" s="45" t="s">
        <v>20</v>
      </c>
      <c r="B79" s="31">
        <f>C79</f>
        <v>0</v>
      </c>
      <c r="C79" s="8">
        <f>SUM(C80:C83)</f>
        <v>0</v>
      </c>
      <c r="D79" s="22">
        <f t="shared" si="5"/>
        <v>0</v>
      </c>
      <c r="E79" s="17">
        <f t="shared" si="6"/>
        <v>0</v>
      </c>
    </row>
    <row r="80" spans="1:5" ht="12.75">
      <c r="A80" s="129"/>
      <c r="B80" s="2">
        <f>C80</f>
        <v>0</v>
      </c>
      <c r="C80" s="119"/>
      <c r="D80" s="3">
        <f t="shared" si="5"/>
        <v>0</v>
      </c>
      <c r="E80" s="12">
        <f t="shared" si="6"/>
        <v>0</v>
      </c>
    </row>
    <row r="81" spans="1:5" ht="12.75">
      <c r="A81" s="129"/>
      <c r="B81" s="2">
        <f>C81</f>
        <v>0</v>
      </c>
      <c r="C81" s="131"/>
      <c r="D81" s="3">
        <f t="shared" si="5"/>
        <v>0</v>
      </c>
      <c r="E81" s="12">
        <f t="shared" si="6"/>
        <v>0</v>
      </c>
    </row>
    <row r="82" spans="1:5" ht="12.75">
      <c r="A82" s="129"/>
      <c r="B82" s="2">
        <f>C82</f>
        <v>0</v>
      </c>
      <c r="C82" s="131"/>
      <c r="D82" s="3">
        <f t="shared" si="5"/>
        <v>0</v>
      </c>
      <c r="E82" s="12">
        <f t="shared" si="6"/>
        <v>0</v>
      </c>
    </row>
    <row r="83" spans="1:5" ht="13.5" thickBot="1">
      <c r="A83" s="129"/>
      <c r="B83" s="2">
        <f>C83</f>
        <v>0</v>
      </c>
      <c r="C83" s="131"/>
      <c r="D83" s="3">
        <f t="shared" si="5"/>
        <v>0</v>
      </c>
      <c r="E83" s="12">
        <f t="shared" si="6"/>
        <v>0</v>
      </c>
    </row>
    <row r="84" spans="1:5" ht="34.5" thickBot="1">
      <c r="A84" s="21" t="s">
        <v>22</v>
      </c>
      <c r="B84" s="31">
        <f aca="true" t="shared" si="7" ref="B84:B92">C84*1.2</f>
        <v>0</v>
      </c>
      <c r="C84" s="8">
        <f>SUM(C85:C88)</f>
        <v>0</v>
      </c>
      <c r="D84" s="22">
        <f t="shared" si="5"/>
        <v>0</v>
      </c>
      <c r="E84" s="17">
        <f t="shared" si="6"/>
        <v>0</v>
      </c>
    </row>
    <row r="85" spans="1:5" ht="12.75">
      <c r="A85" s="129"/>
      <c r="B85" s="2">
        <f t="shared" si="7"/>
        <v>0</v>
      </c>
      <c r="C85" s="119"/>
      <c r="D85" s="3">
        <f t="shared" si="5"/>
        <v>0</v>
      </c>
      <c r="E85" s="12">
        <f t="shared" si="6"/>
        <v>0</v>
      </c>
    </row>
    <row r="86" spans="1:5" ht="12.75">
      <c r="A86" s="129"/>
      <c r="B86" s="2">
        <f t="shared" si="7"/>
        <v>0</v>
      </c>
      <c r="C86" s="131"/>
      <c r="D86" s="3">
        <f t="shared" si="5"/>
        <v>0</v>
      </c>
      <c r="E86" s="12">
        <f t="shared" si="6"/>
        <v>0</v>
      </c>
    </row>
    <row r="87" spans="1:5" ht="12.75">
      <c r="A87" s="129"/>
      <c r="B87" s="2">
        <f t="shared" si="7"/>
        <v>0</v>
      </c>
      <c r="C87" s="131"/>
      <c r="D87" s="3">
        <f t="shared" si="5"/>
        <v>0</v>
      </c>
      <c r="E87" s="12">
        <f t="shared" si="6"/>
        <v>0</v>
      </c>
    </row>
    <row r="88" spans="1:5" ht="13.5" thickBot="1">
      <c r="A88" s="129"/>
      <c r="B88" s="2">
        <f t="shared" si="7"/>
        <v>0</v>
      </c>
      <c r="C88" s="134"/>
      <c r="D88" s="3">
        <f t="shared" si="5"/>
        <v>0</v>
      </c>
      <c r="E88" s="12">
        <f t="shared" si="6"/>
        <v>0</v>
      </c>
    </row>
    <row r="89" spans="1:5" ht="23.25" thickBot="1">
      <c r="A89" s="21" t="s">
        <v>23</v>
      </c>
      <c r="B89" s="31">
        <f t="shared" si="7"/>
        <v>0</v>
      </c>
      <c r="C89" s="8">
        <f>SUM(C90:C92)</f>
        <v>0</v>
      </c>
      <c r="D89" s="22">
        <f t="shared" si="5"/>
        <v>0</v>
      </c>
      <c r="E89" s="17">
        <f t="shared" si="6"/>
        <v>0</v>
      </c>
    </row>
    <row r="90" spans="1:5" ht="12.75">
      <c r="A90" s="129"/>
      <c r="B90" s="2">
        <f t="shared" si="7"/>
        <v>0</v>
      </c>
      <c r="C90" s="119"/>
      <c r="D90" s="3">
        <f t="shared" si="5"/>
        <v>0</v>
      </c>
      <c r="E90" s="12">
        <f t="shared" si="6"/>
        <v>0</v>
      </c>
    </row>
    <row r="91" spans="1:5" ht="12.75">
      <c r="A91" s="129"/>
      <c r="B91" s="2">
        <f t="shared" si="7"/>
        <v>0</v>
      </c>
      <c r="C91" s="131"/>
      <c r="D91" s="3">
        <f t="shared" si="5"/>
        <v>0</v>
      </c>
      <c r="E91" s="12">
        <f t="shared" si="6"/>
        <v>0</v>
      </c>
    </row>
    <row r="92" spans="1:5" ht="13.5" thickBot="1">
      <c r="A92" s="136"/>
      <c r="B92" s="2">
        <f t="shared" si="7"/>
        <v>0</v>
      </c>
      <c r="C92" s="134"/>
      <c r="D92" s="3">
        <f t="shared" si="5"/>
        <v>0</v>
      </c>
      <c r="E92" s="12">
        <f t="shared" si="6"/>
        <v>0</v>
      </c>
    </row>
    <row r="93" spans="1:5" ht="13.5" thickBot="1">
      <c r="A93" s="6" t="s">
        <v>7</v>
      </c>
      <c r="B93" s="17">
        <f>B66+B79+B84+B89+B62+B64</f>
        <v>0</v>
      </c>
      <c r="C93" s="16">
        <f>C66+C79+C84+C89+C64+C62</f>
        <v>0</v>
      </c>
      <c r="D93" s="17">
        <f>D66+D79+D84+D89+D64+D62</f>
        <v>0</v>
      </c>
      <c r="E93" s="8">
        <f>E66+E79+E84+E89+E64+E62</f>
        <v>0</v>
      </c>
    </row>
    <row r="94" spans="1:5" ht="13.5" thickBot="1">
      <c r="A94" s="7" t="s">
        <v>8</v>
      </c>
      <c r="B94" s="8">
        <f>B93-C93</f>
        <v>0</v>
      </c>
      <c r="C94" s="155" t="s">
        <v>11</v>
      </c>
      <c r="D94" s="156"/>
      <c r="E94" s="137"/>
    </row>
    <row r="95" spans="1:5" ht="12.75">
      <c r="A95" s="1" t="s">
        <v>12</v>
      </c>
      <c r="B95" s="157"/>
      <c r="C95" s="157"/>
      <c r="D95" s="157"/>
      <c r="E95" s="157"/>
    </row>
    <row r="97" spans="1:5" ht="12.75">
      <c r="A97" s="154" t="s">
        <v>13</v>
      </c>
      <c r="B97" s="154"/>
      <c r="C97" s="154"/>
      <c r="D97" s="154"/>
      <c r="E97" s="154"/>
    </row>
    <row r="98" spans="1:5" ht="13.5" thickBot="1">
      <c r="A98" s="24" t="s">
        <v>14</v>
      </c>
      <c r="B98" s="25" t="s">
        <v>0</v>
      </c>
      <c r="C98" s="121"/>
      <c r="D98" s="25" t="s">
        <v>1</v>
      </c>
      <c r="E98" s="121"/>
    </row>
    <row r="99" spans="1:5" ht="26.25" thickBot="1">
      <c r="A99" s="23" t="s">
        <v>2</v>
      </c>
      <c r="B99" s="20" t="s">
        <v>3</v>
      </c>
      <c r="C99" s="20" t="s">
        <v>4</v>
      </c>
      <c r="D99" s="20" t="s">
        <v>5</v>
      </c>
      <c r="E99" s="19" t="s">
        <v>6</v>
      </c>
    </row>
    <row r="100" spans="1:5" ht="12.75">
      <c r="A100" s="13" t="s">
        <v>25</v>
      </c>
      <c r="B100" s="10">
        <f>B62+B6</f>
        <v>0</v>
      </c>
      <c r="C100" s="26">
        <f>C6+C62</f>
        <v>0</v>
      </c>
      <c r="D100" s="11">
        <f aca="true" t="shared" si="8" ref="D100:D105">C100</f>
        <v>0</v>
      </c>
      <c r="E100" s="10">
        <f aca="true" t="shared" si="9" ref="E100:E105">D100*0.85</f>
        <v>0</v>
      </c>
    </row>
    <row r="101" spans="1:5" ht="12.75">
      <c r="A101" s="54" t="s">
        <v>26</v>
      </c>
      <c r="B101" s="10">
        <f>B8+B64</f>
        <v>0</v>
      </c>
      <c r="C101" s="26">
        <f>C64+C8</f>
        <v>0</v>
      </c>
      <c r="D101" s="11">
        <f t="shared" si="8"/>
        <v>0</v>
      </c>
      <c r="E101" s="10">
        <f t="shared" si="9"/>
        <v>0</v>
      </c>
    </row>
    <row r="102" spans="1:5" ht="12.75">
      <c r="A102" s="54" t="s">
        <v>27</v>
      </c>
      <c r="B102" s="10">
        <f>B66+B10</f>
        <v>0</v>
      </c>
      <c r="C102" s="26">
        <f>C66+C10</f>
        <v>0</v>
      </c>
      <c r="D102" s="11">
        <f t="shared" si="8"/>
        <v>0</v>
      </c>
      <c r="E102" s="10">
        <f t="shared" si="9"/>
        <v>0</v>
      </c>
    </row>
    <row r="103" spans="1:5" ht="12.75">
      <c r="A103" s="21" t="s">
        <v>28</v>
      </c>
      <c r="B103" s="2">
        <f>B79+B23</f>
        <v>0</v>
      </c>
      <c r="C103" s="4">
        <f>C79+C23</f>
        <v>0</v>
      </c>
      <c r="D103" s="11">
        <f t="shared" si="8"/>
        <v>0</v>
      </c>
      <c r="E103" s="10">
        <f t="shared" si="9"/>
        <v>0</v>
      </c>
    </row>
    <row r="104" spans="1:5" ht="12.75">
      <c r="A104" s="14" t="s">
        <v>29</v>
      </c>
      <c r="B104" s="2">
        <f>B84+B28</f>
        <v>0</v>
      </c>
      <c r="C104" s="4">
        <f>C84+C28</f>
        <v>0</v>
      </c>
      <c r="D104" s="11">
        <f t="shared" si="8"/>
        <v>0</v>
      </c>
      <c r="E104" s="10">
        <f t="shared" si="9"/>
        <v>0</v>
      </c>
    </row>
    <row r="105" spans="1:5" ht="13.5" thickBot="1">
      <c r="A105" s="14" t="s">
        <v>9</v>
      </c>
      <c r="B105" s="18">
        <f>B89+B33</f>
        <v>0</v>
      </c>
      <c r="C105" s="15">
        <f>C89+C33</f>
        <v>0</v>
      </c>
      <c r="D105" s="11">
        <f t="shared" si="8"/>
        <v>0</v>
      </c>
      <c r="E105" s="10">
        <f t="shared" si="9"/>
        <v>0</v>
      </c>
    </row>
    <row r="106" spans="1:5" ht="13.5" thickBot="1">
      <c r="A106" s="6" t="s">
        <v>7</v>
      </c>
      <c r="B106" s="17">
        <f>SUM(B100:B105)</f>
        <v>0</v>
      </c>
      <c r="C106" s="17">
        <f>SUM(C100:C105)</f>
        <v>0</v>
      </c>
      <c r="D106" s="17">
        <f>SUM(D100:D105)</f>
        <v>0</v>
      </c>
      <c r="E106" s="17">
        <f>SUM(E100:E105)</f>
        <v>0</v>
      </c>
    </row>
    <row r="107" spans="1:5" ht="13.5" thickBot="1">
      <c r="A107" s="7" t="s">
        <v>8</v>
      </c>
      <c r="B107" s="8">
        <f>B106-C106</f>
        <v>0</v>
      </c>
      <c r="C107" s="155" t="s">
        <v>11</v>
      </c>
      <c r="D107" s="156"/>
      <c r="E107" s="141">
        <f>E94+E38</f>
        <v>0</v>
      </c>
    </row>
    <row r="108" spans="1:5" ht="13.5" thickBot="1">
      <c r="A108" s="55" t="s">
        <v>30</v>
      </c>
      <c r="B108" s="8">
        <f>B106-E107</f>
        <v>0</v>
      </c>
      <c r="C108" s="56"/>
      <c r="D108" s="56"/>
      <c r="E108" s="57"/>
    </row>
    <row r="109" spans="1:5" ht="12.75">
      <c r="A109" s="157" t="s">
        <v>21</v>
      </c>
      <c r="B109" s="157"/>
      <c r="C109" s="157"/>
      <c r="D109" s="157"/>
      <c r="E109" s="157"/>
    </row>
    <row r="111" spans="1:5" ht="12.75">
      <c r="A111" s="62" t="s">
        <v>65</v>
      </c>
      <c r="B111" s="145"/>
      <c r="C111" s="9" t="s">
        <v>67</v>
      </c>
      <c r="E111" s="140"/>
    </row>
    <row r="112" spans="1:5" ht="12.75">
      <c r="A112" s="62"/>
      <c r="B112" s="65"/>
      <c r="E112" s="66"/>
    </row>
    <row r="113" spans="1:5" ht="12.75">
      <c r="A113" s="62" t="s">
        <v>66</v>
      </c>
      <c r="B113" s="139"/>
      <c r="C113" s="9" t="s">
        <v>68</v>
      </c>
      <c r="D113" s="63"/>
      <c r="E113" s="64"/>
    </row>
  </sheetData>
  <sheetProtection sheet="1"/>
  <mergeCells count="12">
    <mergeCell ref="A2:E2"/>
    <mergeCell ref="A58:E58"/>
    <mergeCell ref="A1:E1"/>
    <mergeCell ref="B59:E59"/>
    <mergeCell ref="A97:E97"/>
    <mergeCell ref="C107:D107"/>
    <mergeCell ref="A109:E109"/>
    <mergeCell ref="B3:E3"/>
    <mergeCell ref="C38:D38"/>
    <mergeCell ref="B39:E39"/>
    <mergeCell ref="C94:D94"/>
    <mergeCell ref="B95:E95"/>
  </mergeCells>
  <printOptions/>
  <pageMargins left="0.62" right="0.51" top="0.32" bottom="0.2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2"/>
  <sheetViews>
    <sheetView zoomScalePageLayoutView="0" workbookViewId="0" topLeftCell="A1">
      <selection activeCell="A7" sqref="A7"/>
    </sheetView>
  </sheetViews>
  <sheetFormatPr defaultColWidth="9.140625" defaultRowHeight="12.75"/>
  <cols>
    <col min="1" max="1" width="124.421875" style="58" customWidth="1"/>
    <col min="2" max="16384" width="9.140625" style="58" customWidth="1"/>
  </cols>
  <sheetData>
    <row r="1" ht="14.25">
      <c r="A1" s="32"/>
    </row>
    <row r="2" ht="14.25">
      <c r="A2" s="59" t="s">
        <v>12</v>
      </c>
    </row>
    <row r="3" ht="14.25">
      <c r="A3" s="58" t="s">
        <v>31</v>
      </c>
    </row>
    <row r="4" ht="28.5">
      <c r="A4" s="36" t="s">
        <v>32</v>
      </c>
    </row>
    <row r="5" ht="14.25">
      <c r="A5" s="36" t="s">
        <v>63</v>
      </c>
    </row>
    <row r="6" ht="14.25">
      <c r="A6" s="36" t="s">
        <v>64</v>
      </c>
    </row>
    <row r="7" ht="42.75">
      <c r="A7" s="36" t="s">
        <v>33</v>
      </c>
    </row>
    <row r="8" ht="14.25">
      <c r="A8" s="36" t="s">
        <v>34</v>
      </c>
    </row>
    <row r="9" ht="14.25">
      <c r="A9" s="32"/>
    </row>
    <row r="10" ht="15">
      <c r="A10" s="33" t="s">
        <v>35</v>
      </c>
    </row>
    <row r="11" ht="14.25">
      <c r="A11" s="36" t="s">
        <v>36</v>
      </c>
    </row>
    <row r="12" ht="14.25">
      <c r="A12" s="36" t="s">
        <v>37</v>
      </c>
    </row>
    <row r="13" ht="14.25">
      <c r="A13" s="36" t="s">
        <v>38</v>
      </c>
    </row>
    <row r="14" ht="14.25">
      <c r="A14" s="36" t="s">
        <v>39</v>
      </c>
    </row>
    <row r="15" ht="28.5">
      <c r="A15" s="36" t="s">
        <v>40</v>
      </c>
    </row>
    <row r="16" ht="15">
      <c r="A16" s="34"/>
    </row>
    <row r="17" ht="15">
      <c r="A17" s="35" t="s">
        <v>16</v>
      </c>
    </row>
    <row r="18" ht="14.25">
      <c r="A18" s="142" t="s">
        <v>41</v>
      </c>
    </row>
    <row r="19" ht="14.25">
      <c r="A19" s="142" t="s">
        <v>42</v>
      </c>
    </row>
    <row r="20" ht="14.25">
      <c r="A20" s="142" t="s">
        <v>43</v>
      </c>
    </row>
    <row r="21" ht="14.25">
      <c r="A21" s="142" t="s">
        <v>44</v>
      </c>
    </row>
    <row r="22" ht="14.25">
      <c r="A22" s="142" t="s">
        <v>45</v>
      </c>
    </row>
    <row r="23" ht="14.25">
      <c r="A23" s="142" t="s">
        <v>46</v>
      </c>
    </row>
    <row r="24" ht="14.25">
      <c r="A24" s="142" t="s">
        <v>47</v>
      </c>
    </row>
    <row r="25" ht="14.25">
      <c r="A25" s="142" t="s">
        <v>48</v>
      </c>
    </row>
    <row r="26" ht="14.25">
      <c r="A26" s="142" t="s">
        <v>49</v>
      </c>
    </row>
    <row r="27" s="143" customFormat="1" ht="15">
      <c r="A27" s="142" t="s">
        <v>50</v>
      </c>
    </row>
    <row r="28" ht="14.25">
      <c r="A28" s="142" t="s">
        <v>51</v>
      </c>
    </row>
    <row r="29" ht="14.25">
      <c r="A29" s="142" t="s">
        <v>52</v>
      </c>
    </row>
    <row r="30" ht="14.25">
      <c r="A30" s="142" t="s">
        <v>53</v>
      </c>
    </row>
    <row r="31" ht="14.25">
      <c r="A31" s="142" t="s">
        <v>54</v>
      </c>
    </row>
    <row r="32" ht="14.25">
      <c r="A32" s="142" t="s">
        <v>55</v>
      </c>
    </row>
    <row r="33" ht="14.25">
      <c r="A33" s="142" t="s">
        <v>56</v>
      </c>
    </row>
    <row r="34" ht="14.25">
      <c r="A34" s="142" t="s">
        <v>57</v>
      </c>
    </row>
    <row r="35" ht="14.25">
      <c r="A35" s="142" t="s">
        <v>58</v>
      </c>
    </row>
    <row r="36" ht="14.25">
      <c r="A36" s="32"/>
    </row>
    <row r="37" ht="14.25">
      <c r="A37" s="32"/>
    </row>
    <row r="38" ht="28.5">
      <c r="A38" s="36" t="s">
        <v>60</v>
      </c>
    </row>
    <row r="39" ht="28.5">
      <c r="A39" s="36" t="s">
        <v>59</v>
      </c>
    </row>
    <row r="40" ht="14.25">
      <c r="A40" s="32"/>
    </row>
    <row r="41" ht="14.25">
      <c r="A41" s="32"/>
    </row>
    <row r="42" ht="14.25">
      <c r="A42" s="32"/>
    </row>
  </sheetData>
  <sheetProtection/>
  <printOptions/>
  <pageMargins left="0.75" right="0.75" top="0.32" bottom="0.2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56"/>
  <sheetViews>
    <sheetView zoomScale="85" zoomScaleNormal="85" zoomScalePageLayoutView="0" workbookViewId="0" topLeftCell="A1">
      <selection activeCell="E57" sqref="E57"/>
    </sheetView>
  </sheetViews>
  <sheetFormatPr defaultColWidth="9.140625" defaultRowHeight="12.75"/>
  <cols>
    <col min="1" max="1" width="38.140625" style="120" customWidth="1"/>
    <col min="2" max="2" width="11.57421875" style="138" customWidth="1"/>
    <col min="3" max="3" width="16.57421875" style="138" customWidth="1"/>
    <col min="4" max="4" width="13.00390625" style="138" customWidth="1"/>
    <col min="5" max="5" width="13.140625" style="120" customWidth="1"/>
    <col min="6" max="6" width="4.57421875" style="120" customWidth="1"/>
    <col min="7" max="16384" width="9.140625" style="120" customWidth="1"/>
  </cols>
  <sheetData>
    <row r="1" spans="1:5" ht="12.75">
      <c r="A1" s="147" t="s">
        <v>69</v>
      </c>
      <c r="B1" s="147"/>
      <c r="C1" s="147"/>
      <c r="D1" s="147"/>
      <c r="E1" s="147"/>
    </row>
    <row r="2" spans="1:5" ht="26.25" customHeight="1">
      <c r="A2" s="67" t="s">
        <v>15</v>
      </c>
      <c r="B2" s="151" t="s">
        <v>74</v>
      </c>
      <c r="C2" s="152"/>
      <c r="D2" s="152"/>
      <c r="E2" s="153"/>
    </row>
    <row r="3" spans="1:5" ht="13.5" thickBot="1">
      <c r="A3" s="68" t="s">
        <v>24</v>
      </c>
      <c r="B3" s="69" t="s">
        <v>0</v>
      </c>
      <c r="C3" s="121">
        <v>40787</v>
      </c>
      <c r="D3" s="69" t="s">
        <v>1</v>
      </c>
      <c r="E3" s="121">
        <v>41153</v>
      </c>
    </row>
    <row r="4" spans="1:5" ht="26.25" thickBot="1">
      <c r="A4" s="70" t="s">
        <v>2</v>
      </c>
      <c r="B4" s="71" t="s">
        <v>3</v>
      </c>
      <c r="C4" s="71" t="s">
        <v>4</v>
      </c>
      <c r="D4" s="71" t="s">
        <v>5</v>
      </c>
      <c r="E4" s="72" t="s">
        <v>6</v>
      </c>
    </row>
    <row r="5" spans="1:5" ht="26.25" customHeight="1" thickBot="1">
      <c r="A5" s="73" t="s">
        <v>17</v>
      </c>
      <c r="B5" s="74">
        <f>B6</f>
        <v>0</v>
      </c>
      <c r="C5" s="75">
        <f>B5</f>
        <v>0</v>
      </c>
      <c r="D5" s="76">
        <f>C5</f>
        <v>0</v>
      </c>
      <c r="E5" s="77">
        <f>D5*0.85</f>
        <v>0</v>
      </c>
    </row>
    <row r="6" spans="1:5" ht="13.5" thickBot="1">
      <c r="A6" s="122" t="s">
        <v>18</v>
      </c>
      <c r="B6" s="78">
        <f>C6</f>
        <v>0</v>
      </c>
      <c r="C6" s="123">
        <v>0</v>
      </c>
      <c r="D6" s="78">
        <f>C6</f>
        <v>0</v>
      </c>
      <c r="E6" s="79">
        <f>D6*0.85</f>
        <v>0</v>
      </c>
    </row>
    <row r="7" spans="1:5" ht="13.5" thickBot="1">
      <c r="A7" s="73" t="s">
        <v>19</v>
      </c>
      <c r="B7" s="74">
        <f>C7</f>
        <v>0</v>
      </c>
      <c r="C7" s="75">
        <f>C8</f>
        <v>0</v>
      </c>
      <c r="D7" s="76">
        <f>C7</f>
        <v>0</v>
      </c>
      <c r="E7" s="77">
        <f>D7*0.85</f>
        <v>0</v>
      </c>
    </row>
    <row r="8" spans="1:5" ht="13.5" thickBot="1">
      <c r="A8" s="122" t="s">
        <v>18</v>
      </c>
      <c r="B8" s="78">
        <f>C8</f>
        <v>0</v>
      </c>
      <c r="C8" s="124">
        <v>0</v>
      </c>
      <c r="D8" s="78">
        <f>C8</f>
        <v>0</v>
      </c>
      <c r="E8" s="80">
        <f>D8*0.85</f>
        <v>0</v>
      </c>
    </row>
    <row r="9" spans="1:5" ht="13.5" thickBot="1">
      <c r="A9" s="81" t="s">
        <v>10</v>
      </c>
      <c r="B9" s="82">
        <f aca="true" t="shared" si="0" ref="B9:B21">C9*1.2</f>
        <v>22200</v>
      </c>
      <c r="C9" s="83">
        <f>SUM(C10:C21)</f>
        <v>18500</v>
      </c>
      <c r="D9" s="84">
        <f aca="true" t="shared" si="1" ref="D9:D35">C9</f>
        <v>18500</v>
      </c>
      <c r="E9" s="85">
        <f aca="true" t="shared" si="2" ref="E9:E35">D9*0.85</f>
        <v>15725</v>
      </c>
    </row>
    <row r="10" spans="1:5" ht="12.75">
      <c r="A10" s="125" t="s">
        <v>73</v>
      </c>
      <c r="B10" s="86">
        <f t="shared" si="0"/>
        <v>1800</v>
      </c>
      <c r="C10" s="119">
        <v>1500</v>
      </c>
      <c r="D10" s="87">
        <f t="shared" si="1"/>
        <v>1500</v>
      </c>
      <c r="E10" s="88">
        <f t="shared" si="2"/>
        <v>1275</v>
      </c>
    </row>
    <row r="11" spans="1:5" ht="12.75">
      <c r="A11" s="125" t="s">
        <v>75</v>
      </c>
      <c r="B11" s="86">
        <f t="shared" si="0"/>
        <v>18000</v>
      </c>
      <c r="C11" s="119">
        <v>15000</v>
      </c>
      <c r="D11" s="87">
        <f t="shared" si="1"/>
        <v>15000</v>
      </c>
      <c r="E11" s="88">
        <f t="shared" si="2"/>
        <v>12750</v>
      </c>
    </row>
    <row r="12" spans="1:5" ht="12.75">
      <c r="A12" s="125" t="s">
        <v>76</v>
      </c>
      <c r="B12" s="86">
        <f t="shared" si="0"/>
        <v>2400</v>
      </c>
      <c r="C12" s="119">
        <v>2000</v>
      </c>
      <c r="D12" s="87">
        <f t="shared" si="1"/>
        <v>2000</v>
      </c>
      <c r="E12" s="88">
        <f t="shared" si="2"/>
        <v>1700</v>
      </c>
    </row>
    <row r="13" spans="1:5" ht="12.75">
      <c r="A13" s="125"/>
      <c r="B13" s="86">
        <f t="shared" si="0"/>
        <v>0</v>
      </c>
      <c r="C13" s="119"/>
      <c r="D13" s="87">
        <f t="shared" si="1"/>
        <v>0</v>
      </c>
      <c r="E13" s="88">
        <f t="shared" si="2"/>
        <v>0</v>
      </c>
    </row>
    <row r="14" spans="1:5" ht="12.75">
      <c r="A14" s="125"/>
      <c r="B14" s="86">
        <f t="shared" si="0"/>
        <v>0</v>
      </c>
      <c r="C14" s="119"/>
      <c r="D14" s="87">
        <f t="shared" si="1"/>
        <v>0</v>
      </c>
      <c r="E14" s="88">
        <f t="shared" si="2"/>
        <v>0</v>
      </c>
    </row>
    <row r="15" spans="1:5" ht="12.75">
      <c r="A15" s="125"/>
      <c r="B15" s="86">
        <f t="shared" si="0"/>
        <v>0</v>
      </c>
      <c r="C15" s="119"/>
      <c r="D15" s="87">
        <f t="shared" si="1"/>
        <v>0</v>
      </c>
      <c r="E15" s="88">
        <f t="shared" si="2"/>
        <v>0</v>
      </c>
    </row>
    <row r="16" spans="1:5" ht="12.75">
      <c r="A16" s="125"/>
      <c r="B16" s="86">
        <f t="shared" si="0"/>
        <v>0</v>
      </c>
      <c r="C16" s="119"/>
      <c r="D16" s="87">
        <f t="shared" si="1"/>
        <v>0</v>
      </c>
      <c r="E16" s="88">
        <f t="shared" si="2"/>
        <v>0</v>
      </c>
    </row>
    <row r="17" spans="1:5" ht="12.75">
      <c r="A17" s="125"/>
      <c r="B17" s="86">
        <f t="shared" si="0"/>
        <v>0</v>
      </c>
      <c r="C17" s="119"/>
      <c r="D17" s="87">
        <f t="shared" si="1"/>
        <v>0</v>
      </c>
      <c r="E17" s="88">
        <f t="shared" si="2"/>
        <v>0</v>
      </c>
    </row>
    <row r="18" spans="1:5" ht="12.75">
      <c r="A18" s="125"/>
      <c r="B18" s="86">
        <f t="shared" si="0"/>
        <v>0</v>
      </c>
      <c r="C18" s="119"/>
      <c r="D18" s="87">
        <f t="shared" si="1"/>
        <v>0</v>
      </c>
      <c r="E18" s="88">
        <f t="shared" si="2"/>
        <v>0</v>
      </c>
    </row>
    <row r="19" spans="1:5" ht="12.75">
      <c r="A19" s="126"/>
      <c r="B19" s="86">
        <f t="shared" si="0"/>
        <v>0</v>
      </c>
      <c r="C19" s="119"/>
      <c r="D19" s="87">
        <f t="shared" si="1"/>
        <v>0</v>
      </c>
      <c r="E19" s="88">
        <f t="shared" si="2"/>
        <v>0</v>
      </c>
    </row>
    <row r="20" spans="1:5" ht="12.75">
      <c r="A20" s="127"/>
      <c r="B20" s="86">
        <f t="shared" si="0"/>
        <v>0</v>
      </c>
      <c r="C20" s="119"/>
      <c r="D20" s="87">
        <f t="shared" si="1"/>
        <v>0</v>
      </c>
      <c r="E20" s="88">
        <f t="shared" si="2"/>
        <v>0</v>
      </c>
    </row>
    <row r="21" spans="1:5" ht="13.5" thickBot="1">
      <c r="A21" s="125"/>
      <c r="B21" s="86">
        <f t="shared" si="0"/>
        <v>0</v>
      </c>
      <c r="C21" s="119"/>
      <c r="D21" s="87">
        <f t="shared" si="1"/>
        <v>0</v>
      </c>
      <c r="E21" s="88">
        <f t="shared" si="2"/>
        <v>0</v>
      </c>
    </row>
    <row r="22" spans="1:7" ht="23.25" thickBot="1">
      <c r="A22" s="89" t="s">
        <v>20</v>
      </c>
      <c r="B22" s="90">
        <f>C22</f>
        <v>1000</v>
      </c>
      <c r="C22" s="83">
        <f>SUM(C23:C26)</f>
        <v>1000</v>
      </c>
      <c r="D22" s="91">
        <f t="shared" si="1"/>
        <v>1000</v>
      </c>
      <c r="E22" s="85">
        <f t="shared" si="2"/>
        <v>850</v>
      </c>
      <c r="G22" s="128"/>
    </row>
    <row r="23" spans="1:7" ht="12.75">
      <c r="A23" s="129" t="s">
        <v>77</v>
      </c>
      <c r="B23" s="92">
        <f>C23</f>
        <v>1000</v>
      </c>
      <c r="C23" s="119">
        <v>1000</v>
      </c>
      <c r="D23" s="93">
        <f t="shared" si="1"/>
        <v>1000</v>
      </c>
      <c r="E23" s="88">
        <f t="shared" si="2"/>
        <v>850</v>
      </c>
      <c r="G23" s="130"/>
    </row>
    <row r="24" spans="1:7" ht="12.75">
      <c r="A24" s="129"/>
      <c r="B24" s="92">
        <f>C24</f>
        <v>0</v>
      </c>
      <c r="C24" s="131"/>
      <c r="D24" s="93">
        <f t="shared" si="1"/>
        <v>0</v>
      </c>
      <c r="E24" s="88">
        <f t="shared" si="2"/>
        <v>0</v>
      </c>
      <c r="G24" s="132"/>
    </row>
    <row r="25" spans="1:7" ht="12.75">
      <c r="A25" s="129"/>
      <c r="B25" s="92">
        <f>C25</f>
        <v>0</v>
      </c>
      <c r="C25" s="131"/>
      <c r="D25" s="93">
        <f t="shared" si="1"/>
        <v>0</v>
      </c>
      <c r="E25" s="88">
        <f t="shared" si="2"/>
        <v>0</v>
      </c>
      <c r="G25" s="133"/>
    </row>
    <row r="26" spans="1:7" ht="13.5" thickBot="1">
      <c r="A26" s="129"/>
      <c r="B26" s="92">
        <f>C26</f>
        <v>0</v>
      </c>
      <c r="C26" s="131"/>
      <c r="D26" s="93">
        <f t="shared" si="1"/>
        <v>0</v>
      </c>
      <c r="E26" s="88">
        <f t="shared" si="2"/>
        <v>0</v>
      </c>
      <c r="G26" s="133"/>
    </row>
    <row r="27" spans="1:7" ht="34.5" thickBot="1">
      <c r="A27" s="94" t="s">
        <v>22</v>
      </c>
      <c r="B27" s="90">
        <f aca="true" t="shared" si="3" ref="B27:B35">C27*1.2</f>
        <v>240</v>
      </c>
      <c r="C27" s="83">
        <f>SUM(C28:C31)</f>
        <v>200</v>
      </c>
      <c r="D27" s="91">
        <f t="shared" si="1"/>
        <v>200</v>
      </c>
      <c r="E27" s="85">
        <f t="shared" si="2"/>
        <v>170</v>
      </c>
      <c r="G27" s="133"/>
    </row>
    <row r="28" spans="1:7" ht="12.75">
      <c r="A28" s="129" t="s">
        <v>78</v>
      </c>
      <c r="B28" s="92">
        <f t="shared" si="3"/>
        <v>240</v>
      </c>
      <c r="C28" s="119">
        <v>200</v>
      </c>
      <c r="D28" s="93">
        <f t="shared" si="1"/>
        <v>200</v>
      </c>
      <c r="E28" s="88">
        <f t="shared" si="2"/>
        <v>170</v>
      </c>
      <c r="G28" s="133"/>
    </row>
    <row r="29" spans="1:7" ht="12.75">
      <c r="A29" s="129"/>
      <c r="B29" s="92">
        <f t="shared" si="3"/>
        <v>0</v>
      </c>
      <c r="C29" s="131"/>
      <c r="D29" s="93">
        <f t="shared" si="1"/>
        <v>0</v>
      </c>
      <c r="E29" s="88">
        <f t="shared" si="2"/>
        <v>0</v>
      </c>
      <c r="G29" s="133"/>
    </row>
    <row r="30" spans="1:5" ht="12.75">
      <c r="A30" s="129"/>
      <c r="B30" s="92">
        <f t="shared" si="3"/>
        <v>0</v>
      </c>
      <c r="C30" s="131"/>
      <c r="D30" s="93">
        <f t="shared" si="1"/>
        <v>0</v>
      </c>
      <c r="E30" s="88">
        <f t="shared" si="2"/>
        <v>0</v>
      </c>
    </row>
    <row r="31" spans="1:7" ht="13.5" thickBot="1">
      <c r="A31" s="129"/>
      <c r="B31" s="92">
        <f t="shared" si="3"/>
        <v>0</v>
      </c>
      <c r="C31" s="134"/>
      <c r="D31" s="93">
        <f t="shared" si="1"/>
        <v>0</v>
      </c>
      <c r="E31" s="88">
        <f t="shared" si="2"/>
        <v>0</v>
      </c>
      <c r="G31" s="135"/>
    </row>
    <row r="32" spans="1:5" ht="23.25" thickBot="1">
      <c r="A32" s="94" t="s">
        <v>23</v>
      </c>
      <c r="B32" s="90">
        <f t="shared" si="3"/>
        <v>1200</v>
      </c>
      <c r="C32" s="83">
        <f>SUM(C33:C35)</f>
        <v>1000</v>
      </c>
      <c r="D32" s="91">
        <f t="shared" si="1"/>
        <v>1000</v>
      </c>
      <c r="E32" s="85">
        <f t="shared" si="2"/>
        <v>850</v>
      </c>
    </row>
    <row r="33" spans="1:5" ht="12.75">
      <c r="A33" s="129" t="s">
        <v>79</v>
      </c>
      <c r="B33" s="92">
        <f t="shared" si="3"/>
        <v>1200</v>
      </c>
      <c r="C33" s="119">
        <v>1000</v>
      </c>
      <c r="D33" s="93">
        <f t="shared" si="1"/>
        <v>1000</v>
      </c>
      <c r="E33" s="88">
        <f t="shared" si="2"/>
        <v>850</v>
      </c>
    </row>
    <row r="34" spans="1:5" ht="12.75">
      <c r="A34" s="129"/>
      <c r="B34" s="92">
        <f t="shared" si="3"/>
        <v>0</v>
      </c>
      <c r="C34" s="131"/>
      <c r="D34" s="93">
        <f t="shared" si="1"/>
        <v>0</v>
      </c>
      <c r="E34" s="88">
        <f t="shared" si="2"/>
        <v>0</v>
      </c>
    </row>
    <row r="35" spans="1:5" ht="13.5" thickBot="1">
      <c r="A35" s="136"/>
      <c r="B35" s="92">
        <f t="shared" si="3"/>
        <v>0</v>
      </c>
      <c r="C35" s="134"/>
      <c r="D35" s="93">
        <f t="shared" si="1"/>
        <v>0</v>
      </c>
      <c r="E35" s="88">
        <f t="shared" si="2"/>
        <v>0</v>
      </c>
    </row>
    <row r="36" spans="1:7" s="135" customFormat="1" ht="13.5" thickBot="1">
      <c r="A36" s="95" t="s">
        <v>7</v>
      </c>
      <c r="B36" s="85">
        <f>B9+B22+B27+B32</f>
        <v>24640</v>
      </c>
      <c r="C36" s="96">
        <f>C9+C22+C27+C32+C7+C5</f>
        <v>20700</v>
      </c>
      <c r="D36" s="85">
        <f>D9+D22+D27+D32+D7+D5</f>
        <v>20700</v>
      </c>
      <c r="E36" s="83">
        <f>E9+E22+E27+E32+E7+E5</f>
        <v>17595</v>
      </c>
      <c r="G36" s="120"/>
    </row>
    <row r="37" spans="1:5" ht="13.5" thickBot="1">
      <c r="A37" s="97" t="s">
        <v>8</v>
      </c>
      <c r="B37" s="83">
        <f>B36-C36</f>
        <v>3940</v>
      </c>
      <c r="C37" s="149" t="s">
        <v>11</v>
      </c>
      <c r="D37" s="150"/>
      <c r="E37" s="137">
        <v>17595</v>
      </c>
    </row>
    <row r="38" spans="1:5" ht="12.75">
      <c r="A38" s="98" t="s">
        <v>12</v>
      </c>
      <c r="B38" s="146"/>
      <c r="C38" s="146"/>
      <c r="D38" s="146"/>
      <c r="E38" s="146"/>
    </row>
    <row r="39" spans="1:5" ht="12.75">
      <c r="A39" s="98"/>
      <c r="B39" s="99"/>
      <c r="C39" s="99"/>
      <c r="D39" s="99"/>
      <c r="E39" s="98"/>
    </row>
    <row r="40" spans="1:5" ht="12.75">
      <c r="A40" s="148" t="s">
        <v>13</v>
      </c>
      <c r="B40" s="148"/>
      <c r="C40" s="148"/>
      <c r="D40" s="148"/>
      <c r="E40" s="148"/>
    </row>
    <row r="41" spans="1:5" ht="13.5" thickBot="1">
      <c r="A41" s="100" t="s">
        <v>14</v>
      </c>
      <c r="B41" s="69" t="s">
        <v>0</v>
      </c>
      <c r="C41" s="121">
        <v>40787</v>
      </c>
      <c r="D41" s="69" t="s">
        <v>1</v>
      </c>
      <c r="E41" s="121">
        <v>41153</v>
      </c>
    </row>
    <row r="42" spans="1:5" ht="26.25" thickBot="1">
      <c r="A42" s="101" t="s">
        <v>2</v>
      </c>
      <c r="B42" s="102" t="s">
        <v>3</v>
      </c>
      <c r="C42" s="102" t="s">
        <v>4</v>
      </c>
      <c r="D42" s="102" t="s">
        <v>5</v>
      </c>
      <c r="E42" s="103" t="s">
        <v>6</v>
      </c>
    </row>
    <row r="43" spans="1:5" ht="12.75">
      <c r="A43" s="104" t="s">
        <v>25</v>
      </c>
      <c r="B43" s="86">
        <f>B5</f>
        <v>0</v>
      </c>
      <c r="C43" s="105">
        <f>C5</f>
        <v>0</v>
      </c>
      <c r="D43" s="87">
        <f aca="true" t="shared" si="4" ref="D43:D48">C43</f>
        <v>0</v>
      </c>
      <c r="E43" s="86">
        <f aca="true" t="shared" si="5" ref="E43:E48">D43*0.85</f>
        <v>0</v>
      </c>
    </row>
    <row r="44" spans="1:5" ht="12.75">
      <c r="A44" s="106" t="s">
        <v>26</v>
      </c>
      <c r="B44" s="86">
        <f>B7</f>
        <v>0</v>
      </c>
      <c r="C44" s="105">
        <f>C7</f>
        <v>0</v>
      </c>
      <c r="D44" s="87">
        <f t="shared" si="4"/>
        <v>0</v>
      </c>
      <c r="E44" s="86">
        <f t="shared" si="5"/>
        <v>0</v>
      </c>
    </row>
    <row r="45" spans="1:5" ht="12.75">
      <c r="A45" s="106" t="s">
        <v>27</v>
      </c>
      <c r="B45" s="86">
        <f>B9</f>
        <v>22200</v>
      </c>
      <c r="C45" s="105">
        <f>C9</f>
        <v>18500</v>
      </c>
      <c r="D45" s="87">
        <f t="shared" si="4"/>
        <v>18500</v>
      </c>
      <c r="E45" s="86">
        <f t="shared" si="5"/>
        <v>15725</v>
      </c>
    </row>
    <row r="46" spans="1:5" ht="12.75">
      <c r="A46" s="94" t="s">
        <v>28</v>
      </c>
      <c r="B46" s="92">
        <f>B22</f>
        <v>1000</v>
      </c>
      <c r="C46" s="107">
        <f>C22</f>
        <v>1000</v>
      </c>
      <c r="D46" s="87">
        <f t="shared" si="4"/>
        <v>1000</v>
      </c>
      <c r="E46" s="86">
        <f t="shared" si="5"/>
        <v>850</v>
      </c>
    </row>
    <row r="47" spans="1:5" ht="12.75">
      <c r="A47" s="108" t="s">
        <v>29</v>
      </c>
      <c r="B47" s="92">
        <f>B27</f>
        <v>240</v>
      </c>
      <c r="C47" s="107">
        <f>C27</f>
        <v>200</v>
      </c>
      <c r="D47" s="87">
        <f t="shared" si="4"/>
        <v>200</v>
      </c>
      <c r="E47" s="86">
        <f t="shared" si="5"/>
        <v>170</v>
      </c>
    </row>
    <row r="48" spans="1:5" ht="13.5" thickBot="1">
      <c r="A48" s="108" t="s">
        <v>9</v>
      </c>
      <c r="B48" s="109">
        <f>B32</f>
        <v>1200</v>
      </c>
      <c r="C48" s="110">
        <f>C32</f>
        <v>1000</v>
      </c>
      <c r="D48" s="87">
        <f t="shared" si="4"/>
        <v>1000</v>
      </c>
      <c r="E48" s="86">
        <f t="shared" si="5"/>
        <v>850</v>
      </c>
    </row>
    <row r="49" spans="1:5" ht="13.5" thickBot="1">
      <c r="A49" s="95" t="s">
        <v>7</v>
      </c>
      <c r="B49" s="85">
        <f>SUM(B43:B48)</f>
        <v>24640</v>
      </c>
      <c r="C49" s="85">
        <f>SUM(C43:C48)</f>
        <v>20700</v>
      </c>
      <c r="D49" s="85">
        <f>SUM(D43:D48)</f>
        <v>20700</v>
      </c>
      <c r="E49" s="85">
        <f>SUM(E43:E48)</f>
        <v>17595</v>
      </c>
    </row>
    <row r="50" spans="1:5" ht="13.5" thickBot="1">
      <c r="A50" s="97" t="s">
        <v>8</v>
      </c>
      <c r="B50" s="83">
        <f>B49-C49</f>
        <v>3940</v>
      </c>
      <c r="C50" s="149" t="s">
        <v>11</v>
      </c>
      <c r="D50" s="150"/>
      <c r="E50" s="141">
        <f>E37</f>
        <v>17595</v>
      </c>
    </row>
    <row r="51" spans="1:5" ht="13.5" thickBot="1">
      <c r="A51" s="111" t="s">
        <v>30</v>
      </c>
      <c r="B51" s="83">
        <f>B49-E50</f>
        <v>7045</v>
      </c>
      <c r="C51" s="112"/>
      <c r="D51" s="112"/>
      <c r="E51" s="113"/>
    </row>
    <row r="52" spans="1:5" ht="12.75">
      <c r="A52" s="146" t="s">
        <v>21</v>
      </c>
      <c r="B52" s="146"/>
      <c r="C52" s="146"/>
      <c r="D52" s="146"/>
      <c r="E52" s="146"/>
    </row>
    <row r="53" spans="1:5" ht="12.75">
      <c r="A53" s="98"/>
      <c r="B53" s="98"/>
      <c r="C53" s="98"/>
      <c r="D53" s="98"/>
      <c r="E53" s="98"/>
    </row>
    <row r="54" spans="1:5" ht="12.75">
      <c r="A54" s="114" t="s">
        <v>65</v>
      </c>
      <c r="B54" s="139">
        <v>40693</v>
      </c>
      <c r="C54" s="99" t="s">
        <v>67</v>
      </c>
      <c r="D54" s="99"/>
      <c r="E54" s="140" t="s">
        <v>81</v>
      </c>
    </row>
    <row r="55" spans="1:5" ht="12.75">
      <c r="A55" s="114"/>
      <c r="B55" s="115"/>
      <c r="C55" s="99"/>
      <c r="D55" s="99"/>
      <c r="E55" s="116"/>
    </row>
    <row r="56" spans="1:5" ht="12.75">
      <c r="A56" s="114" t="s">
        <v>66</v>
      </c>
      <c r="B56" s="139" t="s">
        <v>80</v>
      </c>
      <c r="C56" s="99" t="s">
        <v>68</v>
      </c>
      <c r="D56" s="117"/>
      <c r="E56" s="118"/>
    </row>
  </sheetData>
  <sheetProtection sheet="1" objects="1" scenarios="1" formatCells="0"/>
  <mergeCells count="7">
    <mergeCell ref="A52:E52"/>
    <mergeCell ref="A1:E1"/>
    <mergeCell ref="B2:E2"/>
    <mergeCell ref="C37:D37"/>
    <mergeCell ref="B38:E38"/>
    <mergeCell ref="A40:E40"/>
    <mergeCell ref="C50:D50"/>
  </mergeCells>
  <printOptions/>
  <pageMargins left="0.62" right="0.51" top="0.32" bottom="0.2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GregorS</dc:creator>
  <cp:keywords/>
  <dc:description/>
  <cp:lastModifiedBy>mitjab</cp:lastModifiedBy>
  <cp:lastPrinted>2011-04-27T19:21:45Z</cp:lastPrinted>
  <dcterms:created xsi:type="dcterms:W3CDTF">2010-02-10T12:34:35Z</dcterms:created>
  <dcterms:modified xsi:type="dcterms:W3CDTF">2011-06-13T12:42:51Z</dcterms:modified>
  <cp:category/>
  <cp:version/>
  <cp:contentType/>
  <cp:contentStatus/>
</cp:coreProperties>
</file>